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2"/>
  <workbookPr/>
  <bookViews>
    <workbookView xWindow="-105" yWindow="-105" windowWidth="20730" windowHeight="11760" activeTab="1"/>
  </bookViews>
  <sheets>
    <sheet name="PL1" sheetId="5" r:id="rId1"/>
    <sheet name="PL2" sheetId="6" r:id="rId2"/>
  </sheets>
  <calcPr calcId="144525"/>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40" i="6" l="1"/>
  <c r="F139" i="6"/>
  <c r="F138" i="6"/>
  <c r="F137" i="6"/>
  <c r="F136" i="6"/>
  <c r="F135" i="6"/>
  <c r="F134" i="6"/>
  <c r="F133" i="6"/>
  <c r="F132" i="6"/>
  <c r="F131" i="6"/>
  <c r="F130" i="6"/>
  <c r="F129" i="6"/>
  <c r="F128" i="6"/>
  <c r="F127" i="6"/>
  <c r="F126" i="6"/>
  <c r="F125" i="6"/>
  <c r="F124" i="6"/>
  <c r="F123" i="6"/>
  <c r="F122" i="6"/>
  <c r="F121" i="6"/>
  <c r="F120" i="6"/>
  <c r="F119" i="6"/>
  <c r="F118" i="6"/>
  <c r="F117" i="6"/>
  <c r="F116" i="6"/>
  <c r="F115" i="6"/>
  <c r="F114" i="6"/>
  <c r="F113" i="6"/>
  <c r="F112" i="6"/>
  <c r="F111" i="6"/>
  <c r="F110" i="6"/>
  <c r="F109" i="6"/>
  <c r="F108" i="6"/>
  <c r="F107" i="6"/>
  <c r="F106" i="6"/>
  <c r="F105" i="6"/>
  <c r="F104" i="6"/>
  <c r="F103" i="6"/>
  <c r="F102" i="6"/>
  <c r="F101" i="6"/>
  <c r="F100" i="6"/>
  <c r="F99" i="6"/>
  <c r="F98" i="6"/>
  <c r="F97" i="6"/>
  <c r="F96" i="6"/>
  <c r="F95" i="6"/>
  <c r="F94" i="6"/>
  <c r="F93" i="6"/>
  <c r="F92" i="6"/>
  <c r="F91" i="6"/>
  <c r="F90" i="6"/>
  <c r="F89" i="6"/>
  <c r="F88" i="6"/>
  <c r="F87" i="6"/>
  <c r="F86" i="6"/>
  <c r="F85" i="6"/>
  <c r="F84" i="6"/>
  <c r="F83" i="6"/>
  <c r="F82" i="6"/>
  <c r="F81" i="6"/>
  <c r="F80" i="6"/>
  <c r="F79" i="6"/>
  <c r="F78" i="6"/>
  <c r="F77" i="6"/>
  <c r="F76" i="6"/>
  <c r="F75" i="6"/>
  <c r="F74" i="6"/>
  <c r="F73" i="6"/>
  <c r="F72" i="6"/>
  <c r="F71" i="6"/>
  <c r="F70" i="6"/>
  <c r="F69" i="6"/>
  <c r="F68" i="6"/>
  <c r="F67" i="6"/>
  <c r="F66" i="6"/>
  <c r="F65" i="6"/>
  <c r="F64" i="6"/>
  <c r="F63" i="6"/>
  <c r="F62" i="6"/>
  <c r="F61" i="6"/>
  <c r="F60" i="6"/>
  <c r="F59" i="6"/>
  <c r="F58" i="6"/>
  <c r="F57" i="6"/>
  <c r="F56" i="6"/>
  <c r="F55" i="6"/>
  <c r="F54" i="6"/>
  <c r="F53" i="6"/>
  <c r="F51" i="6"/>
  <c r="F50" i="6"/>
  <c r="F49" i="6"/>
  <c r="F48" i="6"/>
  <c r="F47" i="6"/>
  <c r="F46" i="6"/>
  <c r="F45" i="6"/>
  <c r="F44" i="6"/>
  <c r="F43" i="6"/>
  <c r="F42" i="6"/>
  <c r="F41" i="6"/>
  <c r="F40" i="6"/>
  <c r="F39" i="6"/>
  <c r="F38" i="6"/>
  <c r="F37" i="6"/>
  <c r="F36" i="6"/>
  <c r="F35" i="6"/>
  <c r="F34" i="6"/>
  <c r="F33" i="6"/>
  <c r="F32" i="6"/>
  <c r="F31" i="6"/>
  <c r="F30" i="6"/>
  <c r="F29" i="6"/>
  <c r="F28" i="6"/>
  <c r="F27" i="6"/>
  <c r="F26" i="6"/>
  <c r="F25" i="6"/>
  <c r="F24" i="6"/>
  <c r="F23" i="6"/>
  <c r="F22" i="6"/>
  <c r="F21" i="6"/>
  <c r="F20" i="6"/>
  <c r="F19" i="6"/>
  <c r="F18" i="6"/>
  <c r="F17" i="6"/>
  <c r="F16" i="6"/>
  <c r="F15" i="6"/>
  <c r="F14" i="6"/>
  <c r="F13" i="6"/>
  <c r="F12" i="6"/>
  <c r="F11" i="6"/>
  <c r="F10" i="6"/>
  <c r="F5" i="6"/>
  <c r="F140" i="6" l="1"/>
  <c r="I7" i="5"/>
  <c r="I8" i="5"/>
  <c r="I15" i="5"/>
  <c r="I16" i="5"/>
  <c r="I17" i="5"/>
  <c r="I18" i="5"/>
  <c r="I19" i="5"/>
  <c r="I20" i="5"/>
  <c r="I21" i="5"/>
  <c r="I22" i="5"/>
  <c r="I23" i="5"/>
  <c r="I24" i="5"/>
  <c r="I25" i="5"/>
  <c r="I26" i="5"/>
  <c r="I27" i="5"/>
  <c r="I28" i="5"/>
  <c r="I29" i="5"/>
  <c r="I30" i="5"/>
  <c r="I31" i="5"/>
  <c r="I32" i="5"/>
  <c r="I33" i="5"/>
  <c r="I34" i="5"/>
  <c r="I35" i="5"/>
  <c r="I36" i="5"/>
  <c r="I37" i="5"/>
  <c r="I38" i="5"/>
  <c r="I39" i="5"/>
  <c r="I40" i="5"/>
  <c r="I41" i="5"/>
  <c r="I42" i="5"/>
  <c r="I43" i="5"/>
  <c r="I44" i="5"/>
  <c r="I45" i="5"/>
  <c r="I46" i="5"/>
  <c r="I47" i="5"/>
  <c r="I48" i="5"/>
  <c r="I49" i="5"/>
  <c r="I50" i="5"/>
  <c r="I51" i="5"/>
  <c r="I52" i="5"/>
  <c r="I53" i="5"/>
  <c r="I54" i="5"/>
  <c r="I55" i="5"/>
  <c r="I56" i="5"/>
  <c r="I57" i="5"/>
  <c r="I58" i="5"/>
  <c r="I59" i="5"/>
  <c r="I60" i="5"/>
  <c r="I61" i="5"/>
  <c r="I62" i="5"/>
  <c r="I63" i="5"/>
  <c r="I64" i="5"/>
  <c r="I65" i="5"/>
  <c r="I66" i="5"/>
  <c r="I67" i="5"/>
  <c r="I68" i="5"/>
  <c r="I69" i="5"/>
  <c r="I70" i="5"/>
  <c r="I71" i="5"/>
  <c r="I72" i="5"/>
  <c r="I73" i="5"/>
  <c r="I74" i="5"/>
  <c r="I75" i="5"/>
  <c r="I76" i="5"/>
  <c r="I77" i="5"/>
  <c r="I78" i="5"/>
  <c r="I79" i="5"/>
  <c r="I80" i="5"/>
  <c r="I81" i="5"/>
  <c r="I82" i="5"/>
  <c r="I83" i="5"/>
  <c r="I84" i="5"/>
  <c r="I85" i="5"/>
  <c r="I86" i="5"/>
  <c r="I87" i="5"/>
  <c r="I88" i="5"/>
  <c r="I89" i="5"/>
  <c r="I90" i="5"/>
  <c r="I91" i="5"/>
  <c r="I92" i="5"/>
  <c r="I93" i="5"/>
  <c r="I94" i="5"/>
  <c r="I95" i="5"/>
  <c r="I96" i="5"/>
  <c r="I97" i="5"/>
  <c r="I98" i="5"/>
  <c r="I99" i="5"/>
  <c r="I100" i="5"/>
  <c r="I101" i="5"/>
  <c r="I102" i="5"/>
  <c r="I103" i="5"/>
  <c r="I104" i="5"/>
  <c r="I105" i="5"/>
  <c r="I106" i="5"/>
  <c r="I107" i="5"/>
  <c r="I108" i="5"/>
  <c r="I109" i="5"/>
  <c r="I110" i="5"/>
  <c r="I111" i="5"/>
  <c r="I112" i="5"/>
  <c r="I113" i="5"/>
  <c r="I114" i="5"/>
  <c r="I115" i="5"/>
  <c r="I116" i="5"/>
  <c r="I117" i="5"/>
  <c r="I118" i="5"/>
  <c r="I119" i="5"/>
  <c r="I120" i="5"/>
  <c r="I121" i="5"/>
  <c r="I122" i="5"/>
  <c r="I123" i="5"/>
  <c r="I124" i="5"/>
  <c r="I125" i="5"/>
  <c r="I126" i="5"/>
  <c r="I127" i="5"/>
  <c r="I128" i="5"/>
  <c r="I129" i="5"/>
  <c r="I130" i="5"/>
  <c r="I131" i="5"/>
  <c r="I132" i="5"/>
  <c r="I133" i="5"/>
  <c r="I134" i="5"/>
  <c r="I135" i="5"/>
  <c r="I136" i="5"/>
  <c r="I137" i="5"/>
  <c r="I138" i="5"/>
  <c r="I139" i="5"/>
  <c r="I140" i="5"/>
  <c r="I141" i="5"/>
  <c r="I142" i="5"/>
  <c r="I143" i="5"/>
  <c r="I144" i="5"/>
  <c r="I11" i="5"/>
  <c r="I12" i="5"/>
  <c r="I13" i="5"/>
  <c r="I14" i="5"/>
  <c r="I10" i="5"/>
  <c r="F145" i="5"/>
  <c r="E145" i="5"/>
  <c r="D15" i="5"/>
  <c r="D14" i="5"/>
  <c r="I9" i="5" l="1"/>
  <c r="I145" i="5" s="1"/>
  <c r="G145" i="5"/>
</calcChain>
</file>

<file path=xl/sharedStrings.xml><?xml version="1.0" encoding="utf-8"?>
<sst xmlns="http://schemas.openxmlformats.org/spreadsheetml/2006/main" count="298" uniqueCount="160">
  <si>
    <t>Số TT</t>
  </si>
  <si>
    <t>Tên ĐVHC cấp xã mới</t>
  </si>
  <si>
    <t>Phường Quy Nhơn</t>
  </si>
  <si>
    <t>Xã Nhơn Châu</t>
  </si>
  <si>
    <t>Phường Quy Nhơn Nam</t>
  </si>
  <si>
    <t>Phường Quy Nhơn Bắc</t>
  </si>
  <si>
    <t>Phường Quy Nhơn Tây</t>
  </si>
  <si>
    <t>Phường Quy Nhơn Đông</t>
  </si>
  <si>
    <t xml:space="preserve">Phường Bình Định </t>
  </si>
  <si>
    <t>Phường An Nhơn</t>
  </si>
  <si>
    <t>Phường An Nhơn Đông</t>
  </si>
  <si>
    <t>Phường An Nhơn Bắc</t>
  </si>
  <si>
    <t>Phường An Nhơn Nam</t>
  </si>
  <si>
    <t>Xã An Nhơn Tây</t>
  </si>
  <si>
    <t>Phường Bồng Sơn</t>
  </si>
  <si>
    <t>Phường Tam Quan</t>
  </si>
  <si>
    <t xml:space="preserve">Xã An Hòa </t>
  </si>
  <si>
    <t xml:space="preserve">Xã An Lão </t>
  </si>
  <si>
    <t xml:space="preserve">Xã An Vinh </t>
  </si>
  <si>
    <t xml:space="preserve">Xã An Toàn </t>
  </si>
  <si>
    <t>Xã Tây Sơn</t>
  </si>
  <si>
    <t>Phường Hoài Nhơn Nam</t>
  </si>
  <si>
    <t>Phường Hoài Nhơn Đông</t>
  </si>
  <si>
    <t>Phường Hoài Nhơn</t>
  </si>
  <si>
    <t>Phường Hoài Nhơn Tây</t>
  </si>
  <si>
    <t>Phường Hoài Nhơn Bắc</t>
  </si>
  <si>
    <t>Xã Bình Khê</t>
  </si>
  <si>
    <t>Xã Bình Phú</t>
  </si>
  <si>
    <t>Xã Bình Hiệp</t>
  </si>
  <si>
    <t>Xã Bình An</t>
  </si>
  <si>
    <t>Xã Hoài Ân</t>
  </si>
  <si>
    <t>Xã Ân Tường</t>
  </si>
  <si>
    <t>Xã Kim Sơn</t>
  </si>
  <si>
    <t>Xã Vạn Đức</t>
  </si>
  <si>
    <t>Xã Ân Hảo</t>
  </si>
  <si>
    <t>Xã Tuy Phước Tây</t>
  </si>
  <si>
    <t>Xã Tuy Phước</t>
  </si>
  <si>
    <t>Xã Tuy Phước Bắc</t>
  </si>
  <si>
    <t>Xã Tuy Phước Đông</t>
  </si>
  <si>
    <t>Xã Phù Cát</t>
  </si>
  <si>
    <t>Xã Xuân An</t>
  </si>
  <si>
    <t>Xã Ngô Mây</t>
  </si>
  <si>
    <t>Xã Cát Tiến</t>
  </si>
  <si>
    <t>Xã Đề Gi</t>
  </si>
  <si>
    <t>Xã Hòa Hội</t>
  </si>
  <si>
    <t>Xã Hội Sơn</t>
  </si>
  <si>
    <t>Xã Phù Mỹ</t>
  </si>
  <si>
    <t>Xã Phù Mỹ Tây</t>
  </si>
  <si>
    <t>Xã Phù Mỹ Nam</t>
  </si>
  <si>
    <t>Xã An Lương</t>
  </si>
  <si>
    <t>Xã Phù Mỹ Đông</t>
  </si>
  <si>
    <t>Xã Bình Dương</t>
  </si>
  <si>
    <t>Xã Phù Mỹ Bắc</t>
  </si>
  <si>
    <t xml:space="preserve">Xã Canh Liên </t>
  </si>
  <si>
    <t>Xã Vĩnh Thạnh</t>
  </si>
  <si>
    <t>Xã Vĩnh Thịnh</t>
  </si>
  <si>
    <t>Xã Vĩnh Quang</t>
  </si>
  <si>
    <t>Xã Vĩnh Sơn</t>
  </si>
  <si>
    <t>Xã Vân Canh</t>
  </si>
  <si>
    <t>Xã Canh Vinh</t>
  </si>
  <si>
    <t>Số lượng DN</t>
  </si>
  <si>
    <t>Số Lao động</t>
  </si>
  <si>
    <t>Phường Pleiku</t>
  </si>
  <si>
    <t>Phường Hội Phú</t>
  </si>
  <si>
    <t>Phường Thống Nhất</t>
  </si>
  <si>
    <t>Phường Diên Hồng</t>
  </si>
  <si>
    <t>Phường An Phú</t>
  </si>
  <si>
    <t>Xã Biển Hồ</t>
  </si>
  <si>
    <t>Xã Gào</t>
  </si>
  <si>
    <t>Phường An Khê</t>
  </si>
  <si>
    <t>Phường An Bình</t>
  </si>
  <si>
    <t>Xã Cửu An</t>
  </si>
  <si>
    <t>Phường Ayun Pa</t>
  </si>
  <si>
    <t>Xã Ia Rbol</t>
  </si>
  <si>
    <t>Xã Ia Sao</t>
  </si>
  <si>
    <t>Xã Phú Thiện</t>
  </si>
  <si>
    <t>Xã Chư A Thai</t>
  </si>
  <si>
    <t>Xã Ia Hiao</t>
  </si>
  <si>
    <t>Xã Ia Ly</t>
  </si>
  <si>
    <t>Xã Chư Pah</t>
  </si>
  <si>
    <t>Xã Ia Khươl</t>
  </si>
  <si>
    <t>Xã Ia Phí</t>
  </si>
  <si>
    <t>Xã Chư Prông</t>
  </si>
  <si>
    <t>Xã Bàu Cạn</t>
  </si>
  <si>
    <t>Xã Ia Boòng</t>
  </si>
  <si>
    <t>Xã Ia Lâu</t>
  </si>
  <si>
    <t>Xã Ia Pia</t>
  </si>
  <si>
    <t>Xã Ia Tôr</t>
  </si>
  <si>
    <t>Xã Chư Sê</t>
  </si>
  <si>
    <t>Xã Bờ Ngoong</t>
  </si>
  <si>
    <t>Xã Ia Ko</t>
  </si>
  <si>
    <t>Xã Chư Pưh</t>
  </si>
  <si>
    <t>Xã Ia Le</t>
  </si>
  <si>
    <t>Xã Ia Hrú</t>
  </si>
  <si>
    <t>Xã Đak Pơ</t>
  </si>
  <si>
    <t>Xã Ya Hội</t>
  </si>
  <si>
    <t>Xã Kbang</t>
  </si>
  <si>
    <t>Xã Sơn Lang</t>
  </si>
  <si>
    <t>Xã Kông Bơ La</t>
  </si>
  <si>
    <t>Xã Tơ Tung</t>
  </si>
  <si>
    <t>Xã Kông Chro</t>
  </si>
  <si>
    <t>Xã Ya Ma</t>
  </si>
  <si>
    <t>Xã Chư Krey</t>
  </si>
  <si>
    <t>Xã SRó</t>
  </si>
  <si>
    <t>Xã Đăk Song</t>
  </si>
  <si>
    <t>Xã Chơ Long</t>
  </si>
  <si>
    <t>Xã Pờ Tó</t>
  </si>
  <si>
    <t>Xã Ia Pa</t>
  </si>
  <si>
    <t>Xã Ia Tul</t>
  </si>
  <si>
    <t>Xã Phú Túc</t>
  </si>
  <si>
    <t>Xã Ia Hderh</t>
  </si>
  <si>
    <t>Xã Ia Rsai</t>
  </si>
  <si>
    <t>Xã Uar</t>
  </si>
  <si>
    <t>Xã Đak Đoa</t>
  </si>
  <si>
    <t>Xã Kon Gang</t>
  </si>
  <si>
    <t>Xã Ia Băng</t>
  </si>
  <si>
    <t>Xã Kdang</t>
  </si>
  <si>
    <t>Xã Đak Sơmei</t>
  </si>
  <si>
    <t>Xã Mang Yang</t>
  </si>
  <si>
    <t>Xã Lơ Pang</t>
  </si>
  <si>
    <t>Xã Kon Chiêng</t>
  </si>
  <si>
    <t>Xã Hra</t>
  </si>
  <si>
    <t>Xã Ayun</t>
  </si>
  <si>
    <t>Xã Ia Grai</t>
  </si>
  <si>
    <t>Xã Ia Krái</t>
  </si>
  <si>
    <t>Xã Ia Hrung</t>
  </si>
  <si>
    <t>Xã Đức Cơ</t>
  </si>
  <si>
    <t>Xã Ia Đơk</t>
  </si>
  <si>
    <t>Xã Ia Krêl</t>
  </si>
  <si>
    <t>Xã Ia O</t>
  </si>
  <si>
    <t>Xã Ia Púch</t>
  </si>
  <si>
    <t>Xã Ia Mơ</t>
  </si>
  <si>
    <t>Xã Ia Pnôn</t>
  </si>
  <si>
    <t>Xã Ia Nan</t>
  </si>
  <si>
    <t>Xã Ia Chia</t>
  </si>
  <si>
    <t>Xã Krong</t>
  </si>
  <si>
    <t>Xã Ia Dom</t>
  </si>
  <si>
    <t>Xã Đak Rong</t>
  </si>
  <si>
    <t>Xã Al Bá</t>
  </si>
  <si>
    <t>Mức tiền lương tối thiểu vùng bình quân các vùng theo NĐ 293/2025/NĐ-CP ngày 10/11/2025 có hiệu lực thi hành kể từ ngày 01/01/2026</t>
  </si>
  <si>
    <t>Chi phí bồi dưỡng thực hiện nhiệm vụ hòa giải của Hòa giải viên lao động</t>
  </si>
  <si>
    <t>9= (5x6x7x9)x5%</t>
  </si>
  <si>
    <r>
      <t xml:space="preserve">Dự kiến số lượng Hòa giải viên lao động thực hiện nhiệm vụ hòa giải </t>
    </r>
    <r>
      <rPr>
        <b/>
        <i/>
        <sz val="12"/>
        <rFont val="Times New Roman"/>
        <family val="1"/>
      </rPr>
      <t>(01 người/01 vụ)</t>
    </r>
  </si>
  <si>
    <t>Tổng cộng</t>
  </si>
  <si>
    <r>
      <t xml:space="preserve">Dự kiến thời gian giải quyết tranh chấp lao động </t>
    </r>
    <r>
      <rPr>
        <b/>
        <i/>
        <sz val="12"/>
        <rFont val="Times New Roman"/>
        <family val="1"/>
      </rPr>
      <t>(ngày)</t>
    </r>
  </si>
  <si>
    <r>
      <t xml:space="preserve">Dự kiến số vụ yêu cầu giải quyết tranh chấp </t>
    </r>
    <r>
      <rPr>
        <b/>
        <i/>
        <sz val="12"/>
        <rFont val="Times New Roman"/>
        <family val="1"/>
      </rPr>
      <t>(vụ)</t>
    </r>
  </si>
  <si>
    <t xml:space="preserve">Phụ lục 1 </t>
  </si>
  <si>
    <t>I</t>
  </si>
  <si>
    <t>Cấp tỉnh</t>
  </si>
  <si>
    <t>II</t>
  </si>
  <si>
    <t>Cấp xã</t>
  </si>
  <si>
    <t>Sở Nội vụ (chỉ thực hiện đối với các vụ việc phức tạp, có liên quan đến nhiều địa bàn hoạt động của doanh nghiệp)</t>
  </si>
  <si>
    <t>DỰ KIẾN KINH PHÍ CHI BỒI DƯỠNG THỰC HIỆN NHIỆM VỤ CỦA HÒA GIẢI VIÊN LAO ĐỘNG HÀNG NĂM</t>
  </si>
  <si>
    <t>Phụ lục 2</t>
  </si>
  <si>
    <t>Tổng mức chi bồi dưỡng công thực hiện hòa giải tranh chấp (đồng)</t>
  </si>
  <si>
    <t>DỰ KIẾN CÔNG TÁC PHÍ THAM GIA TẬP HUẤN, BỒI DƯỠNG, NÂNG CAO TRÌNH ĐỘ CHUYÊN MÔN, NGHIỆP VỤ  CỦA HÒA GIẢI VIÊN LAO ĐỘNG DO CẤP CÓ THẨM QUYỀN TỔ CHỨC HÀNG NĂM</t>
  </si>
  <si>
    <t xml:space="preserve">Mức công tác phí </t>
  </si>
  <si>
    <t>Số lần/năm</t>
  </si>
  <si>
    <t>Tổng kinh phí</t>
  </si>
  <si>
    <t>Dự kiến số lượng hòa giải viên lao động theo Kế hoạch số 47/KH-UBND ngày 25/8/2025 của UBND tỉnh</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</si>
</sst>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0.00_);_(* \(#,##0.00\);_(* &quot;-&quot;??_);_(@_)"/>
    <numFmt numFmtId="165" formatCode="_(* #,##0_);_(* \(#,##0\);_(* &quot;-&quot;??_);_(@_)"/>
  </numFmts>
  <fonts count="8">
    <font>
      <sz val="11"/>
      <color theme="1"/>
      <name val="Aptos Narrow"/>
      <family val="2"/>
      <scheme val="minor"/>
    </font>
    <font>
      <sz val="12"/>
      <name val="Times New Roman"/>
      <family val="1"/>
    </font>
    <font>
      <b/>
      <sz val="12"/>
      <name val="Times New Roman"/>
      <family val="1"/>
    </font>
    <font>
      <b/>
      <i/>
      <sz val="12"/>
      <name val="Times New Roman"/>
      <family val="1"/>
    </font>
    <font>
      <b/>
      <i/>
      <sz val="11"/>
      <name val="Times New Roman"/>
      <family val="1"/>
    </font>
    <font>
      <sz val="11"/>
      <color theme="1"/>
      <name val="Aptos Narrow"/>
      <family val="2"/>
      <scheme val="minor"/>
    </font>
    <font>
      <b/>
      <sz val="11"/>
      <name val="Times New Roman"/>
      <family val="1"/>
    </font>
    <font>
      <sz val="11"/>
      <name val="Times New Roman"/>
      <family val="1"/>
    </font>
  </fonts>
  <fills count="3">
    <fill>
      <patternFill patternType="none"/>
    </fill>
    <fill>
      <patternFill patternType="gray125"/>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164" fontId="5" fillId="0" borderId="0" applyFont="0" applyFill="0" applyBorder="0" applyAlignment="0" applyProtection="0"/>
  </cellStyleXfs>
  <cellXfs count="49">
    <xf numFmtId="0" fontId="0" fillId="0" borderId="0" xfId="0"/>
    <xf numFmtId="0" fontId="1" fillId="0" borderId="1" xfId="0" applyFont="1" applyBorder="1" applyAlignment="1">
      <alignment horizontal="center" vertical="center"/>
    </xf>
    <xf numFmtId="0" fontId="1" fillId="0" borderId="1" xfId="0" applyFont="1" applyBorder="1" applyAlignment="1">
      <alignment horizontal="justify" vertical="center" wrapText="1"/>
    </xf>
    <xf numFmtId="0" fontId="1" fillId="0" borderId="0" xfId="0" applyFont="1" applyAlignment="1">
      <alignment vertical="center"/>
    </xf>
    <xf numFmtId="0" fontId="1" fillId="0" borderId="0" xfId="0" applyFont="1" applyAlignment="1">
      <alignment horizontal="center" vertical="center"/>
    </xf>
    <xf numFmtId="0" fontId="2" fillId="0" borderId="0" xfId="0" applyFont="1" applyAlignment="1">
      <alignment horizontal="center" vertical="center" wrapText="1"/>
    </xf>
    <xf numFmtId="0" fontId="2" fillId="0" borderId="1" xfId="0" applyFont="1" applyBorder="1" applyAlignment="1">
      <alignment vertical="center"/>
    </xf>
    <xf numFmtId="0" fontId="2" fillId="0" borderId="0" xfId="0" applyFont="1" applyAlignment="1">
      <alignment vertical="center"/>
    </xf>
    <xf numFmtId="0" fontId="1" fillId="0" borderId="1" xfId="0" applyFont="1" applyBorder="1" applyAlignment="1">
      <alignment horizontal="left" vertical="center" wrapText="1"/>
    </xf>
    <xf numFmtId="0" fontId="1" fillId="0" borderId="1" xfId="0" applyFont="1" applyBorder="1" applyAlignment="1">
      <alignment vertical="center"/>
    </xf>
    <xf numFmtId="0" fontId="2" fillId="0" borderId="1" xfId="0" applyFont="1" applyBorder="1" applyAlignment="1">
      <alignment horizontal="center" vertical="center" wrapText="1"/>
    </xf>
    <xf numFmtId="3" fontId="1" fillId="0" borderId="1" xfId="0" applyNumberFormat="1" applyFont="1" applyBorder="1" applyAlignment="1">
      <alignment vertical="center"/>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3" fontId="2" fillId="0" borderId="1" xfId="0" applyNumberFormat="1" applyFont="1" applyBorder="1" applyAlignment="1">
      <alignment vertical="center"/>
    </xf>
    <xf numFmtId="0" fontId="2" fillId="0" borderId="0" xfId="0" applyFont="1" applyAlignment="1">
      <alignment horizontal="left" vertical="center"/>
    </xf>
    <xf numFmtId="165" fontId="1" fillId="0" borderId="1" xfId="1" applyNumberFormat="1" applyFont="1" applyBorder="1" applyAlignment="1">
      <alignment vertical="center"/>
    </xf>
    <xf numFmtId="0" fontId="1" fillId="2" borderId="1" xfId="0" applyFont="1" applyFill="1" applyBorder="1" applyAlignment="1">
      <alignment horizontal="center" vertical="center"/>
    </xf>
    <xf numFmtId="0" fontId="1" fillId="2" borderId="1" xfId="0" applyFont="1" applyFill="1" applyBorder="1" applyAlignment="1">
      <alignment vertical="center"/>
    </xf>
    <xf numFmtId="165" fontId="1" fillId="2" borderId="1" xfId="1" applyNumberFormat="1" applyFont="1" applyFill="1" applyBorder="1" applyAlignment="1">
      <alignment vertical="center"/>
    </xf>
    <xf numFmtId="3" fontId="1" fillId="2" borderId="1" xfId="0" applyNumberFormat="1" applyFont="1" applyFill="1" applyBorder="1" applyAlignment="1">
      <alignment vertical="center"/>
    </xf>
    <xf numFmtId="0" fontId="1" fillId="2" borderId="0" xfId="0" applyFont="1" applyFill="1" applyAlignment="1">
      <alignment vertical="center"/>
    </xf>
    <xf numFmtId="0" fontId="6" fillId="0" borderId="1" xfId="0" applyFont="1" applyBorder="1" applyAlignment="1">
      <alignment horizontal="center" vertical="center" wrapText="1"/>
    </xf>
    <xf numFmtId="0" fontId="7" fillId="0" borderId="1" xfId="0" applyFont="1" applyBorder="1" applyAlignment="1">
      <alignment horizontal="left" vertical="center" wrapText="1"/>
    </xf>
    <xf numFmtId="165" fontId="7" fillId="0" borderId="1" xfId="1" applyNumberFormat="1" applyFont="1" applyBorder="1" applyAlignment="1">
      <alignment horizontal="center" vertical="center"/>
    </xf>
    <xf numFmtId="0" fontId="7" fillId="0" borderId="1" xfId="0" applyFont="1" applyBorder="1" applyAlignment="1">
      <alignment horizontal="center" vertical="center"/>
    </xf>
    <xf numFmtId="3" fontId="6" fillId="0" borderId="1" xfId="0" applyNumberFormat="1" applyFont="1" applyBorder="1" applyAlignment="1">
      <alignment vertical="center" wrapText="1"/>
    </xf>
    <xf numFmtId="0" fontId="7" fillId="0" borderId="0" xfId="0" applyFont="1" applyAlignment="1">
      <alignment horizontal="center" vertical="center"/>
    </xf>
    <xf numFmtId="0" fontId="7" fillId="0" borderId="0" xfId="0" applyFont="1" applyAlignment="1">
      <alignment vertical="center"/>
    </xf>
    <xf numFmtId="165" fontId="7" fillId="0" borderId="0" xfId="1" applyNumberFormat="1" applyFont="1" applyAlignment="1">
      <alignment vertical="center"/>
    </xf>
    <xf numFmtId="0" fontId="6" fillId="0" borderId="0" xfId="0" applyFont="1" applyAlignment="1">
      <alignment vertical="center"/>
    </xf>
    <xf numFmtId="0" fontId="6" fillId="0" borderId="0" xfId="0" applyFont="1" applyAlignment="1">
      <alignment horizontal="left" vertical="center"/>
    </xf>
    <xf numFmtId="165" fontId="6" fillId="0" borderId="1" xfId="1" applyNumberFormat="1" applyFont="1" applyBorder="1" applyAlignment="1">
      <alignment horizontal="center" vertical="center" wrapText="1"/>
    </xf>
    <xf numFmtId="0" fontId="6" fillId="0" borderId="0" xfId="0" applyFont="1" applyAlignment="1">
      <alignment horizontal="center" vertical="center" wrapText="1"/>
    </xf>
    <xf numFmtId="0" fontId="7" fillId="0" borderId="1" xfId="0" applyFont="1" applyBorder="1" applyAlignment="1">
      <alignment vertical="center"/>
    </xf>
    <xf numFmtId="165" fontId="7" fillId="0" borderId="1" xfId="1" applyNumberFormat="1" applyFont="1" applyBorder="1" applyAlignment="1">
      <alignment vertical="center"/>
    </xf>
    <xf numFmtId="165" fontId="7" fillId="0" borderId="1" xfId="0" applyNumberFormat="1" applyFont="1" applyBorder="1" applyAlignment="1">
      <alignment vertical="center"/>
    </xf>
    <xf numFmtId="0" fontId="7" fillId="0" borderId="1" xfId="0" applyFont="1" applyBorder="1" applyAlignment="1">
      <alignment horizontal="justify" vertical="center" wrapText="1"/>
    </xf>
    <xf numFmtId="164" fontId="7" fillId="0" borderId="1" xfId="1" applyFont="1" applyBorder="1" applyAlignment="1">
      <alignment vertical="center"/>
    </xf>
    <xf numFmtId="0" fontId="6" fillId="0" borderId="1" xfId="0" applyFont="1" applyBorder="1" applyAlignment="1">
      <alignment horizontal="center" vertical="center"/>
    </xf>
    <xf numFmtId="165" fontId="6" fillId="0" borderId="1" xfId="1" applyNumberFormat="1" applyFont="1" applyBorder="1" applyAlignment="1">
      <alignment vertical="center"/>
    </xf>
    <xf numFmtId="0" fontId="2" fillId="0" borderId="0" xfId="0" applyFont="1" applyAlignment="1">
      <alignment horizontal="center" vertical="center"/>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6" fillId="0" borderId="0" xfId="0" applyFont="1" applyAlignment="1">
      <alignment horizontal="center" vertical="center" wrapText="1"/>
    </xf>
    <xf numFmtId="0" fontId="6" fillId="0" borderId="0" xfId="0" applyFont="1" applyAlignment="1">
      <alignment horizontal="center" vertical="center"/>
    </xf>
    <xf numFmtId="0" fontId="6" fillId="0" borderId="1" xfId="0" applyFont="1" applyBorder="1" applyAlignment="1">
      <alignment vertical="center"/>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45"/>
  <sheetViews>
    <sheetView workbookViewId="0">
      <selection activeCell="D8" sqref="D8"/>
    </sheetView>
  </sheetViews>
  <sheetFormatPr defaultColWidth="9.25" defaultRowHeight="15.75"/>
  <cols>
    <col min="1" max="1" width="5.75" style="4" customWidth="1"/>
    <col min="2" max="2" width="23.125" style="3" customWidth="1"/>
    <col min="3" max="3" width="9.5" style="3" customWidth="1"/>
    <col min="4" max="4" width="10.25" style="3" customWidth="1"/>
    <col min="5" max="5" width="11.375" style="3" customWidth="1"/>
    <col min="6" max="6" width="11.875" style="3" customWidth="1"/>
    <col min="7" max="7" width="14.375" style="3" customWidth="1"/>
    <col min="8" max="8" width="20.25" style="3" customWidth="1"/>
    <col min="9" max="9" width="17.5" style="3" customWidth="1"/>
    <col min="10" max="16384" width="9.25" style="3"/>
  </cols>
  <sheetData>
    <row r="1" spans="1:10">
      <c r="I1" s="7" t="s">
        <v>146</v>
      </c>
      <c r="J1" s="15"/>
    </row>
    <row r="2" spans="1:10">
      <c r="A2" s="41" t="s">
        <v>152</v>
      </c>
      <c r="B2" s="41"/>
      <c r="C2" s="41"/>
      <c r="D2" s="41"/>
      <c r="E2" s="41"/>
      <c r="F2" s="41"/>
      <c r="G2" s="41"/>
      <c r="H2" s="41"/>
      <c r="I2" s="41"/>
      <c r="J2" s="7"/>
    </row>
    <row r="3" spans="1:10">
      <c r="A3" s="3"/>
      <c r="J3" s="4"/>
    </row>
    <row r="4" spans="1:10" ht="33" customHeight="1">
      <c r="A4" s="45" t="s">
        <v>0</v>
      </c>
      <c r="B4" s="45" t="s">
        <v>1</v>
      </c>
      <c r="C4" s="45" t="s">
        <v>60</v>
      </c>
      <c r="D4" s="45" t="s">
        <v>61</v>
      </c>
      <c r="E4" s="44" t="s">
        <v>140</v>
      </c>
      <c r="F4" s="44"/>
      <c r="G4" s="44"/>
      <c r="H4" s="44"/>
      <c r="I4" s="44"/>
    </row>
    <row r="5" spans="1:10" s="5" customFormat="1" ht="128.44999999999999" customHeight="1">
      <c r="A5" s="45"/>
      <c r="B5" s="45"/>
      <c r="C5" s="45"/>
      <c r="D5" s="45"/>
      <c r="E5" s="10" t="s">
        <v>145</v>
      </c>
      <c r="F5" s="10" t="s">
        <v>144</v>
      </c>
      <c r="G5" s="10" t="s">
        <v>142</v>
      </c>
      <c r="H5" s="10" t="s">
        <v>139</v>
      </c>
      <c r="I5" s="10" t="s">
        <v>154</v>
      </c>
    </row>
    <row r="6" spans="1:10" s="4" customFormat="1">
      <c r="A6" s="12">
        <v>1</v>
      </c>
      <c r="B6" s="12">
        <v>2</v>
      </c>
      <c r="C6" s="13">
        <v>3</v>
      </c>
      <c r="D6" s="13">
        <v>4</v>
      </c>
      <c r="E6" s="13">
        <v>5</v>
      </c>
      <c r="F6" s="13">
        <v>6</v>
      </c>
      <c r="G6" s="13">
        <v>7</v>
      </c>
      <c r="H6" s="13">
        <v>8</v>
      </c>
      <c r="I6" s="13" t="s">
        <v>141</v>
      </c>
    </row>
    <row r="7" spans="1:10" s="4" customFormat="1">
      <c r="A7" s="22" t="s">
        <v>147</v>
      </c>
      <c r="B7" s="42" t="s">
        <v>148</v>
      </c>
      <c r="C7" s="43"/>
      <c r="D7" s="43"/>
      <c r="E7" s="43"/>
      <c r="F7" s="43"/>
      <c r="G7" s="43"/>
      <c r="H7" s="43"/>
      <c r="I7" s="26">
        <f>SUM(I8)</f>
        <v>6705000</v>
      </c>
    </row>
    <row r="8" spans="1:10" s="4" customFormat="1" ht="60">
      <c r="A8" s="12"/>
      <c r="B8" s="23" t="s">
        <v>151</v>
      </c>
      <c r="C8" s="24">
        <v>14000</v>
      </c>
      <c r="D8" s="24">
        <v>271000</v>
      </c>
      <c r="E8" s="25">
        <v>15</v>
      </c>
      <c r="F8" s="25">
        <v>2</v>
      </c>
      <c r="G8" s="25">
        <v>1</v>
      </c>
      <c r="H8" s="11">
        <v>4470000</v>
      </c>
      <c r="I8" s="11">
        <f>(E8*F8*G8*H8)*5%</f>
        <v>6705000</v>
      </c>
    </row>
    <row r="9" spans="1:10" s="4" customFormat="1">
      <c r="A9" s="22" t="s">
        <v>149</v>
      </c>
      <c r="B9" s="42" t="s">
        <v>150</v>
      </c>
      <c r="C9" s="43"/>
      <c r="D9" s="43"/>
      <c r="E9" s="43"/>
      <c r="F9" s="43"/>
      <c r="G9" s="43"/>
      <c r="H9" s="43"/>
      <c r="I9" s="26">
        <f>SUM(I10:I144)</f>
        <v>182376000</v>
      </c>
    </row>
    <row r="10" spans="1:10" ht="18" customHeight="1">
      <c r="A10" s="1">
        <v>1</v>
      </c>
      <c r="B10" s="8" t="s">
        <v>3</v>
      </c>
      <c r="C10" s="16">
        <v>5</v>
      </c>
      <c r="D10" s="16">
        <v>30</v>
      </c>
      <c r="E10" s="9">
        <v>1</v>
      </c>
      <c r="F10" s="9">
        <v>2</v>
      </c>
      <c r="G10" s="9">
        <v>1</v>
      </c>
      <c r="H10" s="11">
        <v>4470000</v>
      </c>
      <c r="I10" s="11">
        <f>(E10*F10*G10*H10)*5%</f>
        <v>447000</v>
      </c>
    </row>
    <row r="11" spans="1:10" ht="18" customHeight="1">
      <c r="A11" s="1">
        <v>2</v>
      </c>
      <c r="B11" s="8" t="s">
        <v>2</v>
      </c>
      <c r="C11" s="16">
        <v>1858</v>
      </c>
      <c r="D11" s="16">
        <v>33447</v>
      </c>
      <c r="E11" s="9">
        <v>20</v>
      </c>
      <c r="F11" s="9">
        <v>2</v>
      </c>
      <c r="G11" s="9">
        <v>1</v>
      </c>
      <c r="H11" s="11">
        <v>4470000</v>
      </c>
      <c r="I11" s="11">
        <f t="shared" ref="I11:I74" si="0">(E11*F11*G11*H11)*5%</f>
        <v>8940000</v>
      </c>
    </row>
    <row r="12" spans="1:10" ht="18" customHeight="1">
      <c r="A12" s="1">
        <v>3</v>
      </c>
      <c r="B12" s="8" t="s">
        <v>7</v>
      </c>
      <c r="C12" s="16">
        <v>557</v>
      </c>
      <c r="D12" s="16">
        <v>13693</v>
      </c>
      <c r="E12" s="9">
        <v>15</v>
      </c>
      <c r="F12" s="9">
        <v>2</v>
      </c>
      <c r="G12" s="9">
        <v>1</v>
      </c>
      <c r="H12" s="11">
        <v>4470000</v>
      </c>
      <c r="I12" s="11">
        <f t="shared" si="0"/>
        <v>6705000</v>
      </c>
    </row>
    <row r="13" spans="1:10" ht="18" customHeight="1">
      <c r="A13" s="1">
        <v>4</v>
      </c>
      <c r="B13" s="8" t="s">
        <v>6</v>
      </c>
      <c r="C13" s="16">
        <v>283</v>
      </c>
      <c r="D13" s="16">
        <v>15285</v>
      </c>
      <c r="E13" s="9">
        <v>15</v>
      </c>
      <c r="F13" s="9">
        <v>2</v>
      </c>
      <c r="G13" s="9">
        <v>1</v>
      </c>
      <c r="H13" s="11">
        <v>4470000</v>
      </c>
      <c r="I13" s="11">
        <f t="shared" si="0"/>
        <v>6705000</v>
      </c>
    </row>
    <row r="14" spans="1:10" ht="18" customHeight="1">
      <c r="A14" s="1">
        <v>5</v>
      </c>
      <c r="B14" s="8" t="s">
        <v>4</v>
      </c>
      <c r="C14" s="16">
        <v>1662</v>
      </c>
      <c r="D14" s="16">
        <f>34693+330</f>
        <v>35023</v>
      </c>
      <c r="E14" s="9">
        <v>20</v>
      </c>
      <c r="F14" s="9">
        <v>2</v>
      </c>
      <c r="G14" s="9">
        <v>1</v>
      </c>
      <c r="H14" s="11">
        <v>4470000</v>
      </c>
      <c r="I14" s="11">
        <f t="shared" si="0"/>
        <v>8940000</v>
      </c>
    </row>
    <row r="15" spans="1:10" ht="18" customHeight="1">
      <c r="A15" s="1">
        <v>6</v>
      </c>
      <c r="B15" s="8" t="s">
        <v>5</v>
      </c>
      <c r="C15" s="16">
        <v>696</v>
      </c>
      <c r="D15" s="16">
        <f>17367+350</f>
        <v>17717</v>
      </c>
      <c r="E15" s="9">
        <v>10</v>
      </c>
      <c r="F15" s="9">
        <v>2</v>
      </c>
      <c r="G15" s="9">
        <v>1</v>
      </c>
      <c r="H15" s="11">
        <v>4470000</v>
      </c>
      <c r="I15" s="11">
        <f t="shared" si="0"/>
        <v>4470000</v>
      </c>
    </row>
    <row r="16" spans="1:10">
      <c r="A16" s="1">
        <v>7</v>
      </c>
      <c r="B16" s="2" t="s">
        <v>13</v>
      </c>
      <c r="C16" s="16">
        <v>57</v>
      </c>
      <c r="D16" s="16">
        <v>744</v>
      </c>
      <c r="E16" s="9">
        <v>2</v>
      </c>
      <c r="F16" s="9">
        <v>2</v>
      </c>
      <c r="G16" s="9">
        <v>1</v>
      </c>
      <c r="H16" s="11">
        <v>4470000</v>
      </c>
      <c r="I16" s="11">
        <f t="shared" si="0"/>
        <v>894000</v>
      </c>
    </row>
    <row r="17" spans="1:9">
      <c r="A17" s="1">
        <v>8</v>
      </c>
      <c r="B17" s="2" t="s">
        <v>8</v>
      </c>
      <c r="C17" s="16">
        <v>269</v>
      </c>
      <c r="D17" s="16">
        <v>7284</v>
      </c>
      <c r="E17" s="9">
        <v>5</v>
      </c>
      <c r="F17" s="9">
        <v>2</v>
      </c>
      <c r="G17" s="9">
        <v>1</v>
      </c>
      <c r="H17" s="11">
        <v>4470000</v>
      </c>
      <c r="I17" s="11">
        <f t="shared" si="0"/>
        <v>2235000</v>
      </c>
    </row>
    <row r="18" spans="1:9">
      <c r="A18" s="1">
        <v>9</v>
      </c>
      <c r="B18" s="2" t="s">
        <v>9</v>
      </c>
      <c r="C18" s="16">
        <v>194</v>
      </c>
      <c r="D18" s="16">
        <v>2477</v>
      </c>
      <c r="E18" s="9">
        <v>5</v>
      </c>
      <c r="F18" s="9">
        <v>2</v>
      </c>
      <c r="G18" s="9">
        <v>1</v>
      </c>
      <c r="H18" s="11">
        <v>4470000</v>
      </c>
      <c r="I18" s="11">
        <f t="shared" si="0"/>
        <v>2235000</v>
      </c>
    </row>
    <row r="19" spans="1:9" ht="15" customHeight="1">
      <c r="A19" s="1">
        <v>10</v>
      </c>
      <c r="B19" s="2" t="s">
        <v>10</v>
      </c>
      <c r="C19" s="16">
        <v>112</v>
      </c>
      <c r="D19" s="16">
        <v>1226</v>
      </c>
      <c r="E19" s="9">
        <v>3</v>
      </c>
      <c r="F19" s="9">
        <v>2</v>
      </c>
      <c r="G19" s="9">
        <v>1</v>
      </c>
      <c r="H19" s="11">
        <v>4470000</v>
      </c>
      <c r="I19" s="11">
        <f t="shared" si="0"/>
        <v>1341000</v>
      </c>
    </row>
    <row r="20" spans="1:9" ht="15" customHeight="1">
      <c r="A20" s="1">
        <v>11</v>
      </c>
      <c r="B20" s="2" t="s">
        <v>12</v>
      </c>
      <c r="C20" s="16">
        <v>160</v>
      </c>
      <c r="D20" s="16">
        <v>5583</v>
      </c>
      <c r="E20" s="9">
        <v>5</v>
      </c>
      <c r="F20" s="9">
        <v>2</v>
      </c>
      <c r="G20" s="9">
        <v>1</v>
      </c>
      <c r="H20" s="11">
        <v>4470000</v>
      </c>
      <c r="I20" s="11">
        <f t="shared" si="0"/>
        <v>2235000</v>
      </c>
    </row>
    <row r="21" spans="1:9" ht="15" customHeight="1">
      <c r="A21" s="1">
        <v>12</v>
      </c>
      <c r="B21" s="2" t="s">
        <v>11</v>
      </c>
      <c r="C21" s="16">
        <v>61</v>
      </c>
      <c r="D21" s="16">
        <v>969</v>
      </c>
      <c r="E21" s="9">
        <v>2</v>
      </c>
      <c r="F21" s="9">
        <v>2</v>
      </c>
      <c r="G21" s="9">
        <v>1</v>
      </c>
      <c r="H21" s="11">
        <v>4470000</v>
      </c>
      <c r="I21" s="11">
        <f t="shared" si="0"/>
        <v>894000</v>
      </c>
    </row>
    <row r="22" spans="1:9" ht="15" customHeight="1">
      <c r="A22" s="1">
        <v>13</v>
      </c>
      <c r="B22" s="2" t="s">
        <v>14</v>
      </c>
      <c r="C22" s="16">
        <v>201</v>
      </c>
      <c r="D22" s="16">
        <v>4168</v>
      </c>
      <c r="E22" s="9">
        <v>5</v>
      </c>
      <c r="F22" s="9">
        <v>2</v>
      </c>
      <c r="G22" s="9">
        <v>1</v>
      </c>
      <c r="H22" s="11">
        <v>4470000</v>
      </c>
      <c r="I22" s="11">
        <f t="shared" si="0"/>
        <v>2235000</v>
      </c>
    </row>
    <row r="23" spans="1:9" ht="15" customHeight="1">
      <c r="A23" s="1">
        <v>14</v>
      </c>
      <c r="B23" s="2" t="s">
        <v>23</v>
      </c>
      <c r="C23" s="16">
        <v>94</v>
      </c>
      <c r="D23" s="16">
        <v>1685</v>
      </c>
      <c r="E23" s="9">
        <v>3</v>
      </c>
      <c r="F23" s="9">
        <v>2</v>
      </c>
      <c r="G23" s="9">
        <v>1</v>
      </c>
      <c r="H23" s="11">
        <v>4470000</v>
      </c>
      <c r="I23" s="11">
        <f t="shared" si="0"/>
        <v>1341000</v>
      </c>
    </row>
    <row r="24" spans="1:9" ht="15" customHeight="1">
      <c r="A24" s="1">
        <v>15</v>
      </c>
      <c r="B24" s="2" t="s">
        <v>15</v>
      </c>
      <c r="C24" s="16">
        <v>87</v>
      </c>
      <c r="D24" s="16">
        <v>4801</v>
      </c>
      <c r="E24" s="9">
        <v>5</v>
      </c>
      <c r="F24" s="9">
        <v>2</v>
      </c>
      <c r="G24" s="9">
        <v>1</v>
      </c>
      <c r="H24" s="11">
        <v>4470000</v>
      </c>
      <c r="I24" s="11">
        <f t="shared" si="0"/>
        <v>2235000</v>
      </c>
    </row>
    <row r="25" spans="1:9" ht="15" customHeight="1">
      <c r="A25" s="1">
        <v>16</v>
      </c>
      <c r="B25" s="2" t="s">
        <v>22</v>
      </c>
      <c r="C25" s="16">
        <v>39</v>
      </c>
      <c r="D25" s="16">
        <v>7698</v>
      </c>
      <c r="E25" s="9">
        <v>5</v>
      </c>
      <c r="F25" s="9">
        <v>2</v>
      </c>
      <c r="G25" s="9">
        <v>1</v>
      </c>
      <c r="H25" s="11">
        <v>4470000</v>
      </c>
      <c r="I25" s="11">
        <f t="shared" si="0"/>
        <v>2235000</v>
      </c>
    </row>
    <row r="26" spans="1:9" ht="15" customHeight="1">
      <c r="A26" s="1">
        <v>17</v>
      </c>
      <c r="B26" s="2" t="s">
        <v>24</v>
      </c>
      <c r="C26" s="16">
        <v>56</v>
      </c>
      <c r="D26" s="16">
        <v>605</v>
      </c>
      <c r="E26" s="9">
        <v>3</v>
      </c>
      <c r="F26" s="9">
        <v>2</v>
      </c>
      <c r="G26" s="9">
        <v>1</v>
      </c>
      <c r="H26" s="11">
        <v>4470000</v>
      </c>
      <c r="I26" s="11">
        <f t="shared" si="0"/>
        <v>1341000</v>
      </c>
    </row>
    <row r="27" spans="1:9" ht="15" customHeight="1">
      <c r="A27" s="1">
        <v>18</v>
      </c>
      <c r="B27" s="2" t="s">
        <v>21</v>
      </c>
      <c r="C27" s="16">
        <v>83</v>
      </c>
      <c r="D27" s="16">
        <v>1520</v>
      </c>
      <c r="E27" s="9">
        <v>3</v>
      </c>
      <c r="F27" s="9">
        <v>2</v>
      </c>
      <c r="G27" s="9">
        <v>1</v>
      </c>
      <c r="H27" s="11">
        <v>4470000</v>
      </c>
      <c r="I27" s="11">
        <f t="shared" si="0"/>
        <v>1341000</v>
      </c>
    </row>
    <row r="28" spans="1:9" ht="15" customHeight="1">
      <c r="A28" s="1">
        <v>19</v>
      </c>
      <c r="B28" s="2" t="s">
        <v>25</v>
      </c>
      <c r="C28" s="16">
        <v>111</v>
      </c>
      <c r="D28" s="16">
        <v>1595</v>
      </c>
      <c r="E28" s="9">
        <v>3</v>
      </c>
      <c r="F28" s="9">
        <v>2</v>
      </c>
      <c r="G28" s="9">
        <v>1</v>
      </c>
      <c r="H28" s="11">
        <v>4470000</v>
      </c>
      <c r="I28" s="11">
        <f t="shared" si="0"/>
        <v>1341000</v>
      </c>
    </row>
    <row r="29" spans="1:9" ht="15" customHeight="1">
      <c r="A29" s="1">
        <v>20</v>
      </c>
      <c r="B29" s="2" t="s">
        <v>39</v>
      </c>
      <c r="C29" s="16">
        <v>197</v>
      </c>
      <c r="D29" s="16">
        <v>5383</v>
      </c>
      <c r="E29" s="9">
        <v>5</v>
      </c>
      <c r="F29" s="9">
        <v>2</v>
      </c>
      <c r="G29" s="9">
        <v>1</v>
      </c>
      <c r="H29" s="11">
        <v>4470000</v>
      </c>
      <c r="I29" s="11">
        <f t="shared" si="0"/>
        <v>2235000</v>
      </c>
    </row>
    <row r="30" spans="1:9" ht="15" customHeight="1">
      <c r="A30" s="1">
        <v>21</v>
      </c>
      <c r="B30" s="2" t="s">
        <v>40</v>
      </c>
      <c r="C30" s="16">
        <v>40</v>
      </c>
      <c r="D30" s="16">
        <v>1909</v>
      </c>
      <c r="E30" s="9">
        <v>3</v>
      </c>
      <c r="F30" s="9">
        <v>2</v>
      </c>
      <c r="G30" s="9">
        <v>1</v>
      </c>
      <c r="H30" s="11">
        <v>4470000</v>
      </c>
      <c r="I30" s="11">
        <f t="shared" si="0"/>
        <v>1341000</v>
      </c>
    </row>
    <row r="31" spans="1:9" ht="15" customHeight="1">
      <c r="A31" s="1">
        <v>22</v>
      </c>
      <c r="B31" s="2" t="s">
        <v>41</v>
      </c>
      <c r="C31" s="16">
        <v>24</v>
      </c>
      <c r="D31" s="16">
        <v>152</v>
      </c>
      <c r="E31" s="9">
        <v>2</v>
      </c>
      <c r="F31" s="9">
        <v>2</v>
      </c>
      <c r="G31" s="9">
        <v>1</v>
      </c>
      <c r="H31" s="11">
        <v>4470000</v>
      </c>
      <c r="I31" s="11">
        <f t="shared" si="0"/>
        <v>894000</v>
      </c>
    </row>
    <row r="32" spans="1:9" ht="15" customHeight="1">
      <c r="A32" s="1">
        <v>23</v>
      </c>
      <c r="B32" s="2" t="s">
        <v>42</v>
      </c>
      <c r="C32" s="16">
        <v>70</v>
      </c>
      <c r="D32" s="16">
        <v>575</v>
      </c>
      <c r="E32" s="9">
        <v>2</v>
      </c>
      <c r="F32" s="9">
        <v>2</v>
      </c>
      <c r="G32" s="9">
        <v>1</v>
      </c>
      <c r="H32" s="11">
        <v>4470000</v>
      </c>
      <c r="I32" s="11">
        <f t="shared" si="0"/>
        <v>894000</v>
      </c>
    </row>
    <row r="33" spans="1:9" ht="15" customHeight="1">
      <c r="A33" s="1">
        <v>24</v>
      </c>
      <c r="B33" s="2" t="s">
        <v>43</v>
      </c>
      <c r="C33" s="16">
        <v>57</v>
      </c>
      <c r="D33" s="16">
        <v>681</v>
      </c>
      <c r="E33" s="9">
        <v>2</v>
      </c>
      <c r="F33" s="9">
        <v>2</v>
      </c>
      <c r="G33" s="9">
        <v>1</v>
      </c>
      <c r="H33" s="11">
        <v>4470000</v>
      </c>
      <c r="I33" s="11">
        <f t="shared" si="0"/>
        <v>894000</v>
      </c>
    </row>
    <row r="34" spans="1:9" ht="15" customHeight="1">
      <c r="A34" s="1">
        <v>25</v>
      </c>
      <c r="B34" s="2" t="s">
        <v>44</v>
      </c>
      <c r="C34" s="16">
        <v>55</v>
      </c>
      <c r="D34" s="16">
        <v>2221</v>
      </c>
      <c r="E34" s="9">
        <v>3</v>
      </c>
      <c r="F34" s="9">
        <v>2</v>
      </c>
      <c r="G34" s="9">
        <v>1</v>
      </c>
      <c r="H34" s="11">
        <v>4470000</v>
      </c>
      <c r="I34" s="11">
        <f t="shared" si="0"/>
        <v>1341000</v>
      </c>
    </row>
    <row r="35" spans="1:9" ht="15" customHeight="1">
      <c r="A35" s="1">
        <v>26</v>
      </c>
      <c r="B35" s="2" t="s">
        <v>45</v>
      </c>
      <c r="C35" s="16">
        <v>10</v>
      </c>
      <c r="D35" s="16">
        <v>585</v>
      </c>
      <c r="E35" s="9">
        <v>2</v>
      </c>
      <c r="F35" s="9">
        <v>2</v>
      </c>
      <c r="G35" s="9">
        <v>1</v>
      </c>
      <c r="H35" s="11">
        <v>4470000</v>
      </c>
      <c r="I35" s="11">
        <f t="shared" si="0"/>
        <v>894000</v>
      </c>
    </row>
    <row r="36" spans="1:9" ht="15" customHeight="1">
      <c r="A36" s="1">
        <v>27</v>
      </c>
      <c r="B36" s="2" t="s">
        <v>46</v>
      </c>
      <c r="C36" s="16">
        <v>94</v>
      </c>
      <c r="D36" s="16">
        <v>1399</v>
      </c>
      <c r="E36" s="9">
        <v>3</v>
      </c>
      <c r="F36" s="9">
        <v>2</v>
      </c>
      <c r="G36" s="9">
        <v>1</v>
      </c>
      <c r="H36" s="11">
        <v>4470000</v>
      </c>
      <c r="I36" s="11">
        <f t="shared" si="0"/>
        <v>1341000</v>
      </c>
    </row>
    <row r="37" spans="1:9" ht="15" customHeight="1">
      <c r="A37" s="1">
        <v>28</v>
      </c>
      <c r="B37" s="2" t="s">
        <v>49</v>
      </c>
      <c r="C37" s="16">
        <v>38</v>
      </c>
      <c r="D37" s="16">
        <v>309</v>
      </c>
      <c r="E37" s="9">
        <v>2</v>
      </c>
      <c r="F37" s="9">
        <v>2</v>
      </c>
      <c r="G37" s="9">
        <v>1</v>
      </c>
      <c r="H37" s="11">
        <v>4470000</v>
      </c>
      <c r="I37" s="11">
        <f t="shared" si="0"/>
        <v>894000</v>
      </c>
    </row>
    <row r="38" spans="1:9" ht="15" customHeight="1">
      <c r="A38" s="1">
        <v>29</v>
      </c>
      <c r="B38" s="2" t="s">
        <v>51</v>
      </c>
      <c r="C38" s="16">
        <v>82</v>
      </c>
      <c r="D38" s="16">
        <v>1201</v>
      </c>
      <c r="E38" s="9">
        <v>3</v>
      </c>
      <c r="F38" s="9">
        <v>2</v>
      </c>
      <c r="G38" s="9">
        <v>1</v>
      </c>
      <c r="H38" s="11">
        <v>4470000</v>
      </c>
      <c r="I38" s="11">
        <f t="shared" si="0"/>
        <v>1341000</v>
      </c>
    </row>
    <row r="39" spans="1:9" ht="15" customHeight="1">
      <c r="A39" s="1">
        <v>30</v>
      </c>
      <c r="B39" s="2" t="s">
        <v>50</v>
      </c>
      <c r="C39" s="16">
        <v>42</v>
      </c>
      <c r="D39" s="16">
        <v>691</v>
      </c>
      <c r="E39" s="9">
        <v>2</v>
      </c>
      <c r="F39" s="9">
        <v>2</v>
      </c>
      <c r="G39" s="9">
        <v>1</v>
      </c>
      <c r="H39" s="11">
        <v>4470000</v>
      </c>
      <c r="I39" s="11">
        <f t="shared" si="0"/>
        <v>894000</v>
      </c>
    </row>
    <row r="40" spans="1:9" ht="15" customHeight="1">
      <c r="A40" s="1">
        <v>31</v>
      </c>
      <c r="B40" s="2" t="s">
        <v>47</v>
      </c>
      <c r="C40" s="16">
        <v>16</v>
      </c>
      <c r="D40" s="16">
        <v>127</v>
      </c>
      <c r="E40" s="9">
        <v>2</v>
      </c>
      <c r="F40" s="9">
        <v>2</v>
      </c>
      <c r="G40" s="9">
        <v>1</v>
      </c>
      <c r="H40" s="11">
        <v>4470000</v>
      </c>
      <c r="I40" s="11">
        <f t="shared" si="0"/>
        <v>894000</v>
      </c>
    </row>
    <row r="41" spans="1:9" ht="15" customHeight="1">
      <c r="A41" s="1">
        <v>32</v>
      </c>
      <c r="B41" s="2" t="s">
        <v>48</v>
      </c>
      <c r="C41" s="16">
        <v>39</v>
      </c>
      <c r="D41" s="16">
        <v>987</v>
      </c>
      <c r="E41" s="9">
        <v>2</v>
      </c>
      <c r="F41" s="9">
        <v>2</v>
      </c>
      <c r="G41" s="9">
        <v>1</v>
      </c>
      <c r="H41" s="11">
        <v>4470000</v>
      </c>
      <c r="I41" s="11">
        <f t="shared" si="0"/>
        <v>894000</v>
      </c>
    </row>
    <row r="42" spans="1:9" ht="15" customHeight="1">
      <c r="A42" s="1">
        <v>33</v>
      </c>
      <c r="B42" s="2" t="s">
        <v>52</v>
      </c>
      <c r="C42" s="16">
        <v>27</v>
      </c>
      <c r="D42" s="16">
        <v>190</v>
      </c>
      <c r="E42" s="9">
        <v>2</v>
      </c>
      <c r="F42" s="9">
        <v>2</v>
      </c>
      <c r="G42" s="9">
        <v>1</v>
      </c>
      <c r="H42" s="11">
        <v>4470000</v>
      </c>
      <c r="I42" s="11">
        <f t="shared" si="0"/>
        <v>894000</v>
      </c>
    </row>
    <row r="43" spans="1:9" ht="15" customHeight="1">
      <c r="A43" s="1">
        <v>34</v>
      </c>
      <c r="B43" s="2" t="s">
        <v>36</v>
      </c>
      <c r="C43" s="16">
        <v>386</v>
      </c>
      <c r="D43" s="16">
        <v>4544</v>
      </c>
      <c r="E43" s="9">
        <v>5</v>
      </c>
      <c r="F43" s="9">
        <v>2</v>
      </c>
      <c r="G43" s="9">
        <v>1</v>
      </c>
      <c r="H43" s="11">
        <v>4470000</v>
      </c>
      <c r="I43" s="11">
        <f t="shared" si="0"/>
        <v>2235000</v>
      </c>
    </row>
    <row r="44" spans="1:9" ht="15" customHeight="1">
      <c r="A44" s="1">
        <v>35</v>
      </c>
      <c r="B44" s="2" t="s">
        <v>38</v>
      </c>
      <c r="C44" s="16">
        <v>99</v>
      </c>
      <c r="D44" s="16">
        <v>1376</v>
      </c>
      <c r="E44" s="9">
        <v>3</v>
      </c>
      <c r="F44" s="9">
        <v>2</v>
      </c>
      <c r="G44" s="9">
        <v>1</v>
      </c>
      <c r="H44" s="11">
        <v>4470000</v>
      </c>
      <c r="I44" s="11">
        <f t="shared" si="0"/>
        <v>1341000</v>
      </c>
    </row>
    <row r="45" spans="1:9" ht="15" customHeight="1">
      <c r="A45" s="1">
        <v>36</v>
      </c>
      <c r="B45" s="2" t="s">
        <v>35</v>
      </c>
      <c r="C45" s="16">
        <v>120</v>
      </c>
      <c r="D45" s="16">
        <v>3080</v>
      </c>
      <c r="E45" s="9">
        <v>3</v>
      </c>
      <c r="F45" s="9">
        <v>2</v>
      </c>
      <c r="G45" s="9">
        <v>1</v>
      </c>
      <c r="H45" s="11">
        <v>4470000</v>
      </c>
      <c r="I45" s="11">
        <f t="shared" si="0"/>
        <v>1341000</v>
      </c>
    </row>
    <row r="46" spans="1:9" ht="15" customHeight="1">
      <c r="A46" s="1">
        <v>37</v>
      </c>
      <c r="B46" s="2" t="s">
        <v>37</v>
      </c>
      <c r="C46" s="16">
        <v>63</v>
      </c>
      <c r="D46" s="16">
        <v>599</v>
      </c>
      <c r="E46" s="9">
        <v>2</v>
      </c>
      <c r="F46" s="9">
        <v>2</v>
      </c>
      <c r="G46" s="9">
        <v>1</v>
      </c>
      <c r="H46" s="11">
        <v>4470000</v>
      </c>
      <c r="I46" s="11">
        <f t="shared" si="0"/>
        <v>894000</v>
      </c>
    </row>
    <row r="47" spans="1:9" ht="15" customHeight="1">
      <c r="A47" s="1">
        <v>38</v>
      </c>
      <c r="B47" s="2" t="s">
        <v>20</v>
      </c>
      <c r="C47" s="16">
        <v>259</v>
      </c>
      <c r="D47" s="16">
        <v>6001</v>
      </c>
      <c r="E47" s="9">
        <v>5</v>
      </c>
      <c r="F47" s="9">
        <v>2</v>
      </c>
      <c r="G47" s="9">
        <v>1</v>
      </c>
      <c r="H47" s="11">
        <v>4470000</v>
      </c>
      <c r="I47" s="11">
        <f t="shared" si="0"/>
        <v>2235000</v>
      </c>
    </row>
    <row r="48" spans="1:9" ht="15" customHeight="1">
      <c r="A48" s="1">
        <v>39</v>
      </c>
      <c r="B48" s="2" t="s">
        <v>26</v>
      </c>
      <c r="C48" s="16">
        <v>34</v>
      </c>
      <c r="D48" s="16">
        <v>635</v>
      </c>
      <c r="E48" s="9">
        <v>2</v>
      </c>
      <c r="F48" s="9">
        <v>2</v>
      </c>
      <c r="G48" s="9">
        <v>1</v>
      </c>
      <c r="H48" s="11">
        <v>4470000</v>
      </c>
      <c r="I48" s="11">
        <f t="shared" si="0"/>
        <v>894000</v>
      </c>
    </row>
    <row r="49" spans="1:9" ht="15" customHeight="1">
      <c r="A49" s="1">
        <v>40</v>
      </c>
      <c r="B49" s="2" t="s">
        <v>27</v>
      </c>
      <c r="C49" s="16">
        <v>30</v>
      </c>
      <c r="D49" s="16">
        <v>391</v>
      </c>
      <c r="E49" s="9">
        <v>2</v>
      </c>
      <c r="F49" s="9">
        <v>2</v>
      </c>
      <c r="G49" s="9">
        <v>1</v>
      </c>
      <c r="H49" s="11">
        <v>4470000</v>
      </c>
      <c r="I49" s="11">
        <f t="shared" si="0"/>
        <v>894000</v>
      </c>
    </row>
    <row r="50" spans="1:9" ht="15" customHeight="1">
      <c r="A50" s="1">
        <v>41</v>
      </c>
      <c r="B50" s="2" t="s">
        <v>28</v>
      </c>
      <c r="C50" s="16">
        <v>34</v>
      </c>
      <c r="D50" s="16">
        <v>478</v>
      </c>
      <c r="E50" s="9">
        <v>2</v>
      </c>
      <c r="F50" s="9">
        <v>2</v>
      </c>
      <c r="G50" s="9">
        <v>1</v>
      </c>
      <c r="H50" s="11">
        <v>4470000</v>
      </c>
      <c r="I50" s="11">
        <f t="shared" si="0"/>
        <v>894000</v>
      </c>
    </row>
    <row r="51" spans="1:9" ht="15" customHeight="1">
      <c r="A51" s="1">
        <v>42</v>
      </c>
      <c r="B51" s="2" t="s">
        <v>29</v>
      </c>
      <c r="C51" s="16">
        <v>55</v>
      </c>
      <c r="D51" s="16">
        <v>762</v>
      </c>
      <c r="E51" s="9">
        <v>2</v>
      </c>
      <c r="F51" s="9">
        <v>2</v>
      </c>
      <c r="G51" s="9">
        <v>1</v>
      </c>
      <c r="H51" s="11">
        <v>4470000</v>
      </c>
      <c r="I51" s="11">
        <f t="shared" si="0"/>
        <v>894000</v>
      </c>
    </row>
    <row r="52" spans="1:9" ht="15" customHeight="1">
      <c r="A52" s="1">
        <v>43</v>
      </c>
      <c r="B52" s="2" t="s">
        <v>30</v>
      </c>
      <c r="C52" s="16">
        <v>71</v>
      </c>
      <c r="D52" s="16">
        <v>1552</v>
      </c>
      <c r="E52" s="9">
        <v>3</v>
      </c>
      <c r="F52" s="9">
        <v>2</v>
      </c>
      <c r="G52" s="9">
        <v>1</v>
      </c>
      <c r="H52" s="11">
        <v>4470000</v>
      </c>
      <c r="I52" s="11">
        <f t="shared" si="0"/>
        <v>1341000</v>
      </c>
    </row>
    <row r="53" spans="1:9" ht="15" customHeight="1">
      <c r="A53" s="1">
        <v>44</v>
      </c>
      <c r="B53" s="2" t="s">
        <v>31</v>
      </c>
      <c r="C53" s="16">
        <v>24</v>
      </c>
      <c r="D53" s="16">
        <v>264</v>
      </c>
      <c r="E53" s="9">
        <v>2</v>
      </c>
      <c r="F53" s="9">
        <v>2</v>
      </c>
      <c r="G53" s="9">
        <v>1</v>
      </c>
      <c r="H53" s="11">
        <v>4470000</v>
      </c>
      <c r="I53" s="11">
        <f t="shared" si="0"/>
        <v>894000</v>
      </c>
    </row>
    <row r="54" spans="1:9" ht="15" customHeight="1">
      <c r="A54" s="1">
        <v>45</v>
      </c>
      <c r="B54" s="2" t="s">
        <v>32</v>
      </c>
      <c r="C54" s="16">
        <v>11</v>
      </c>
      <c r="D54" s="16">
        <v>70</v>
      </c>
      <c r="E54" s="9">
        <v>1</v>
      </c>
      <c r="F54" s="9">
        <v>2</v>
      </c>
      <c r="G54" s="9">
        <v>1</v>
      </c>
      <c r="H54" s="11">
        <v>4470000</v>
      </c>
      <c r="I54" s="11">
        <f t="shared" si="0"/>
        <v>447000</v>
      </c>
    </row>
    <row r="55" spans="1:9" ht="15" customHeight="1">
      <c r="A55" s="1">
        <v>46</v>
      </c>
      <c r="B55" s="2" t="s">
        <v>33</v>
      </c>
      <c r="C55" s="16">
        <v>12</v>
      </c>
      <c r="D55" s="16">
        <v>161</v>
      </c>
      <c r="E55" s="9">
        <v>2</v>
      </c>
      <c r="F55" s="9">
        <v>2</v>
      </c>
      <c r="G55" s="9">
        <v>1</v>
      </c>
      <c r="H55" s="11">
        <v>4470000</v>
      </c>
      <c r="I55" s="11">
        <f t="shared" si="0"/>
        <v>894000</v>
      </c>
    </row>
    <row r="56" spans="1:9" ht="15" customHeight="1">
      <c r="A56" s="1">
        <v>47</v>
      </c>
      <c r="B56" s="2" t="s">
        <v>34</v>
      </c>
      <c r="C56" s="16">
        <v>25</v>
      </c>
      <c r="D56" s="16">
        <v>247</v>
      </c>
      <c r="E56" s="9">
        <v>2</v>
      </c>
      <c r="F56" s="9">
        <v>2</v>
      </c>
      <c r="G56" s="9">
        <v>1</v>
      </c>
      <c r="H56" s="11">
        <v>4470000</v>
      </c>
      <c r="I56" s="11">
        <f t="shared" si="0"/>
        <v>894000</v>
      </c>
    </row>
    <row r="57" spans="1:9" ht="15" customHeight="1">
      <c r="A57" s="1">
        <v>48</v>
      </c>
      <c r="B57" s="2" t="s">
        <v>53</v>
      </c>
      <c r="C57" s="16"/>
      <c r="D57" s="16"/>
      <c r="E57" s="9">
        <v>1</v>
      </c>
      <c r="F57" s="9">
        <v>2</v>
      </c>
      <c r="G57" s="9">
        <v>1</v>
      </c>
      <c r="H57" s="11">
        <v>4470000</v>
      </c>
      <c r="I57" s="11">
        <f t="shared" si="0"/>
        <v>447000</v>
      </c>
    </row>
    <row r="58" spans="1:9" ht="15" customHeight="1">
      <c r="A58" s="1">
        <v>49</v>
      </c>
      <c r="B58" s="2" t="s">
        <v>58</v>
      </c>
      <c r="C58" s="16">
        <v>37</v>
      </c>
      <c r="D58" s="16">
        <v>709</v>
      </c>
      <c r="E58" s="9">
        <v>3</v>
      </c>
      <c r="F58" s="9">
        <v>2</v>
      </c>
      <c r="G58" s="9">
        <v>1</v>
      </c>
      <c r="H58" s="11">
        <v>4470000</v>
      </c>
      <c r="I58" s="11">
        <f t="shared" si="0"/>
        <v>1341000</v>
      </c>
    </row>
    <row r="59" spans="1:9" ht="15" customHeight="1">
      <c r="A59" s="1">
        <v>50</v>
      </c>
      <c r="B59" s="2" t="s">
        <v>59</v>
      </c>
      <c r="C59" s="16">
        <v>47</v>
      </c>
      <c r="D59" s="16">
        <v>3764</v>
      </c>
      <c r="E59" s="9">
        <v>3</v>
      </c>
      <c r="F59" s="9">
        <v>2</v>
      </c>
      <c r="G59" s="9">
        <v>1</v>
      </c>
      <c r="H59" s="11">
        <v>4470000</v>
      </c>
      <c r="I59" s="11">
        <f t="shared" si="0"/>
        <v>1341000</v>
      </c>
    </row>
    <row r="60" spans="1:9" ht="15" customHeight="1">
      <c r="A60" s="1">
        <v>51</v>
      </c>
      <c r="B60" s="2" t="s">
        <v>54</v>
      </c>
      <c r="C60" s="16">
        <v>49</v>
      </c>
      <c r="D60" s="16">
        <v>479</v>
      </c>
      <c r="E60" s="9">
        <v>2</v>
      </c>
      <c r="F60" s="9">
        <v>2</v>
      </c>
      <c r="G60" s="9">
        <v>1</v>
      </c>
      <c r="H60" s="11">
        <v>4470000</v>
      </c>
      <c r="I60" s="11">
        <f t="shared" si="0"/>
        <v>894000</v>
      </c>
    </row>
    <row r="61" spans="1:9" ht="15" customHeight="1">
      <c r="A61" s="1">
        <v>52</v>
      </c>
      <c r="B61" s="2" t="s">
        <v>55</v>
      </c>
      <c r="C61" s="16">
        <v>5</v>
      </c>
      <c r="D61" s="16">
        <v>29</v>
      </c>
      <c r="E61" s="9">
        <v>2</v>
      </c>
      <c r="F61" s="9">
        <v>2</v>
      </c>
      <c r="G61" s="9">
        <v>1</v>
      </c>
      <c r="H61" s="11">
        <v>4470000</v>
      </c>
      <c r="I61" s="11">
        <f t="shared" si="0"/>
        <v>894000</v>
      </c>
    </row>
    <row r="62" spans="1:9" ht="15" customHeight="1">
      <c r="A62" s="1">
        <v>53</v>
      </c>
      <c r="B62" s="2" t="s">
        <v>56</v>
      </c>
      <c r="C62" s="16">
        <v>17</v>
      </c>
      <c r="D62" s="16">
        <v>280</v>
      </c>
      <c r="E62" s="9">
        <v>2</v>
      </c>
      <c r="F62" s="9">
        <v>2</v>
      </c>
      <c r="G62" s="9">
        <v>1</v>
      </c>
      <c r="H62" s="11">
        <v>4470000</v>
      </c>
      <c r="I62" s="11">
        <f t="shared" si="0"/>
        <v>894000</v>
      </c>
    </row>
    <row r="63" spans="1:9" ht="15" customHeight="1">
      <c r="A63" s="1">
        <v>54</v>
      </c>
      <c r="B63" s="2" t="s">
        <v>57</v>
      </c>
      <c r="C63" s="16">
        <v>5</v>
      </c>
      <c r="D63" s="16">
        <v>99</v>
      </c>
      <c r="E63" s="9">
        <v>2</v>
      </c>
      <c r="F63" s="9">
        <v>2</v>
      </c>
      <c r="G63" s="9">
        <v>1</v>
      </c>
      <c r="H63" s="11">
        <v>4470000</v>
      </c>
      <c r="I63" s="11">
        <f t="shared" si="0"/>
        <v>894000</v>
      </c>
    </row>
    <row r="64" spans="1:9" ht="15" customHeight="1">
      <c r="A64" s="1">
        <v>55</v>
      </c>
      <c r="B64" s="2" t="s">
        <v>16</v>
      </c>
      <c r="C64" s="16">
        <v>64</v>
      </c>
      <c r="D64" s="16">
        <v>415</v>
      </c>
      <c r="E64" s="9">
        <v>2</v>
      </c>
      <c r="F64" s="9">
        <v>2</v>
      </c>
      <c r="G64" s="9">
        <v>1</v>
      </c>
      <c r="H64" s="11">
        <v>4470000</v>
      </c>
      <c r="I64" s="11">
        <f t="shared" si="0"/>
        <v>894000</v>
      </c>
    </row>
    <row r="65" spans="1:9" ht="15" customHeight="1">
      <c r="A65" s="1">
        <v>56</v>
      </c>
      <c r="B65" s="2" t="s">
        <v>17</v>
      </c>
      <c r="C65" s="16">
        <v>34</v>
      </c>
      <c r="D65" s="16">
        <v>430</v>
      </c>
      <c r="E65" s="9">
        <v>2</v>
      </c>
      <c r="F65" s="9">
        <v>2</v>
      </c>
      <c r="G65" s="9">
        <v>1</v>
      </c>
      <c r="H65" s="11">
        <v>4470000</v>
      </c>
      <c r="I65" s="11">
        <f t="shared" si="0"/>
        <v>894000</v>
      </c>
    </row>
    <row r="66" spans="1:9" ht="15" customHeight="1">
      <c r="A66" s="1">
        <v>57</v>
      </c>
      <c r="B66" s="2" t="s">
        <v>18</v>
      </c>
      <c r="C66" s="16">
        <v>1</v>
      </c>
      <c r="D66" s="16">
        <v>10</v>
      </c>
      <c r="E66" s="9">
        <v>2</v>
      </c>
      <c r="F66" s="9">
        <v>2</v>
      </c>
      <c r="G66" s="9">
        <v>1</v>
      </c>
      <c r="H66" s="11">
        <v>4470000</v>
      </c>
      <c r="I66" s="11">
        <f t="shared" si="0"/>
        <v>894000</v>
      </c>
    </row>
    <row r="67" spans="1:9" ht="15" customHeight="1">
      <c r="A67" s="1">
        <v>58</v>
      </c>
      <c r="B67" s="2" t="s">
        <v>19</v>
      </c>
      <c r="C67" s="16">
        <v>1</v>
      </c>
      <c r="D67" s="16">
        <v>10</v>
      </c>
      <c r="E67" s="9">
        <v>2</v>
      </c>
      <c r="F67" s="9">
        <v>2</v>
      </c>
      <c r="G67" s="9">
        <v>1</v>
      </c>
      <c r="H67" s="11">
        <v>4470000</v>
      </c>
      <c r="I67" s="11">
        <f t="shared" si="0"/>
        <v>894000</v>
      </c>
    </row>
    <row r="68" spans="1:9" s="21" customFormat="1" ht="15" customHeight="1">
      <c r="A68" s="17">
        <v>59</v>
      </c>
      <c r="B68" s="18" t="s">
        <v>62</v>
      </c>
      <c r="C68" s="19">
        <v>1326</v>
      </c>
      <c r="D68" s="19">
        <v>12004</v>
      </c>
      <c r="E68" s="18">
        <v>10</v>
      </c>
      <c r="F68" s="18">
        <v>2</v>
      </c>
      <c r="G68" s="18">
        <v>1</v>
      </c>
      <c r="H68" s="20">
        <v>4470000</v>
      </c>
      <c r="I68" s="20">
        <f t="shared" si="0"/>
        <v>4470000</v>
      </c>
    </row>
    <row r="69" spans="1:9" s="21" customFormat="1" ht="15" customHeight="1">
      <c r="A69" s="17">
        <v>60</v>
      </c>
      <c r="B69" s="18" t="s">
        <v>63</v>
      </c>
      <c r="C69" s="19">
        <v>603</v>
      </c>
      <c r="D69" s="19">
        <v>3877</v>
      </c>
      <c r="E69" s="18">
        <v>5</v>
      </c>
      <c r="F69" s="18">
        <v>2</v>
      </c>
      <c r="G69" s="18">
        <v>1</v>
      </c>
      <c r="H69" s="20">
        <v>4470000</v>
      </c>
      <c r="I69" s="20">
        <f t="shared" si="0"/>
        <v>2235000</v>
      </c>
    </row>
    <row r="70" spans="1:9" s="21" customFormat="1" ht="15" customHeight="1">
      <c r="A70" s="17">
        <v>61</v>
      </c>
      <c r="B70" s="18" t="s">
        <v>64</v>
      </c>
      <c r="C70" s="19">
        <v>506</v>
      </c>
      <c r="D70" s="19">
        <v>23635</v>
      </c>
      <c r="E70" s="18">
        <v>10</v>
      </c>
      <c r="F70" s="18">
        <v>2</v>
      </c>
      <c r="G70" s="18">
        <v>1</v>
      </c>
      <c r="H70" s="20">
        <v>4470000</v>
      </c>
      <c r="I70" s="20">
        <f t="shared" si="0"/>
        <v>4470000</v>
      </c>
    </row>
    <row r="71" spans="1:9" s="21" customFormat="1" ht="15" customHeight="1">
      <c r="A71" s="17">
        <v>62</v>
      </c>
      <c r="B71" s="18" t="s">
        <v>65</v>
      </c>
      <c r="C71" s="19">
        <v>830</v>
      </c>
      <c r="D71" s="19">
        <v>6872</v>
      </c>
      <c r="E71" s="18">
        <v>5</v>
      </c>
      <c r="F71" s="18">
        <v>2</v>
      </c>
      <c r="G71" s="18">
        <v>1</v>
      </c>
      <c r="H71" s="20">
        <v>4470000</v>
      </c>
      <c r="I71" s="20">
        <f t="shared" si="0"/>
        <v>2235000</v>
      </c>
    </row>
    <row r="72" spans="1:9" s="21" customFormat="1" ht="15" customHeight="1">
      <c r="A72" s="17">
        <v>63</v>
      </c>
      <c r="B72" s="18" t="s">
        <v>66</v>
      </c>
      <c r="C72" s="19">
        <v>291</v>
      </c>
      <c r="D72" s="19">
        <v>2379</v>
      </c>
      <c r="E72" s="18">
        <v>4</v>
      </c>
      <c r="F72" s="18">
        <v>2</v>
      </c>
      <c r="G72" s="18">
        <v>1</v>
      </c>
      <c r="H72" s="20">
        <v>4470000</v>
      </c>
      <c r="I72" s="20">
        <f t="shared" si="0"/>
        <v>1788000</v>
      </c>
    </row>
    <row r="73" spans="1:9" ht="15" customHeight="1">
      <c r="A73" s="1">
        <v>64</v>
      </c>
      <c r="B73" s="9" t="s">
        <v>67</v>
      </c>
      <c r="C73" s="16">
        <v>86</v>
      </c>
      <c r="D73" s="16">
        <v>1354</v>
      </c>
      <c r="E73" s="9">
        <v>3</v>
      </c>
      <c r="F73" s="9">
        <v>2</v>
      </c>
      <c r="G73" s="9">
        <v>1</v>
      </c>
      <c r="H73" s="11">
        <v>4470000</v>
      </c>
      <c r="I73" s="11">
        <f t="shared" si="0"/>
        <v>1341000</v>
      </c>
    </row>
    <row r="74" spans="1:9" ht="15" customHeight="1">
      <c r="A74" s="1">
        <v>65</v>
      </c>
      <c r="B74" s="9" t="s">
        <v>68</v>
      </c>
      <c r="C74" s="16">
        <v>34</v>
      </c>
      <c r="D74" s="16">
        <v>154</v>
      </c>
      <c r="E74" s="9">
        <v>2</v>
      </c>
      <c r="F74" s="9">
        <v>2</v>
      </c>
      <c r="G74" s="9">
        <v>1</v>
      </c>
      <c r="H74" s="11">
        <v>4470000</v>
      </c>
      <c r="I74" s="11">
        <f t="shared" si="0"/>
        <v>894000</v>
      </c>
    </row>
    <row r="75" spans="1:9" ht="15" customHeight="1">
      <c r="A75" s="1">
        <v>66</v>
      </c>
      <c r="B75" s="9" t="s">
        <v>69</v>
      </c>
      <c r="C75" s="16">
        <v>226</v>
      </c>
      <c r="D75" s="16">
        <v>1105</v>
      </c>
      <c r="E75" s="9">
        <v>3</v>
      </c>
      <c r="F75" s="9">
        <v>2</v>
      </c>
      <c r="G75" s="9">
        <v>1</v>
      </c>
      <c r="H75" s="11">
        <v>4470000</v>
      </c>
      <c r="I75" s="11">
        <f t="shared" ref="I75:I138" si="1">(E75*F75*G75*H75)*5%</f>
        <v>1341000</v>
      </c>
    </row>
    <row r="76" spans="1:9" ht="15" customHeight="1">
      <c r="A76" s="1">
        <v>67</v>
      </c>
      <c r="B76" s="9" t="s">
        <v>70</v>
      </c>
      <c r="C76" s="16">
        <v>40</v>
      </c>
      <c r="D76" s="16">
        <v>254</v>
      </c>
      <c r="E76" s="9">
        <v>2</v>
      </c>
      <c r="F76" s="9">
        <v>2</v>
      </c>
      <c r="G76" s="9">
        <v>1</v>
      </c>
      <c r="H76" s="11">
        <v>4470000</v>
      </c>
      <c r="I76" s="11">
        <f t="shared" si="1"/>
        <v>894000</v>
      </c>
    </row>
    <row r="77" spans="1:9" ht="15" customHeight="1">
      <c r="A77" s="1">
        <v>68</v>
      </c>
      <c r="B77" s="9" t="s">
        <v>71</v>
      </c>
      <c r="C77" s="16">
        <v>13</v>
      </c>
      <c r="D77" s="16">
        <v>78</v>
      </c>
      <c r="E77" s="9">
        <v>2</v>
      </c>
      <c r="F77" s="9">
        <v>2</v>
      </c>
      <c r="G77" s="9">
        <v>1</v>
      </c>
      <c r="H77" s="11">
        <v>4470000</v>
      </c>
      <c r="I77" s="11">
        <f t="shared" si="1"/>
        <v>894000</v>
      </c>
    </row>
    <row r="78" spans="1:9" ht="15" customHeight="1">
      <c r="A78" s="1">
        <v>69</v>
      </c>
      <c r="B78" s="9" t="s">
        <v>72</v>
      </c>
      <c r="C78" s="16">
        <v>93</v>
      </c>
      <c r="D78" s="16">
        <v>941</v>
      </c>
      <c r="E78" s="9">
        <v>2</v>
      </c>
      <c r="F78" s="9">
        <v>2</v>
      </c>
      <c r="G78" s="9">
        <v>1</v>
      </c>
      <c r="H78" s="11">
        <v>4470000</v>
      </c>
      <c r="I78" s="11">
        <f t="shared" si="1"/>
        <v>894000</v>
      </c>
    </row>
    <row r="79" spans="1:9" ht="15" customHeight="1">
      <c r="A79" s="1">
        <v>70</v>
      </c>
      <c r="B79" s="9" t="s">
        <v>73</v>
      </c>
      <c r="C79" s="16">
        <v>3</v>
      </c>
      <c r="D79" s="16">
        <v>25</v>
      </c>
      <c r="E79" s="9">
        <v>2</v>
      </c>
      <c r="F79" s="9">
        <v>2</v>
      </c>
      <c r="G79" s="9">
        <v>1</v>
      </c>
      <c r="H79" s="11">
        <v>4470000</v>
      </c>
      <c r="I79" s="11">
        <f t="shared" si="1"/>
        <v>894000</v>
      </c>
    </row>
    <row r="80" spans="1:9" ht="15" customHeight="1">
      <c r="A80" s="1">
        <v>71</v>
      </c>
      <c r="B80" s="9" t="s">
        <v>74</v>
      </c>
      <c r="C80" s="16">
        <v>11</v>
      </c>
      <c r="D80" s="16">
        <v>30</v>
      </c>
      <c r="E80" s="9">
        <v>2</v>
      </c>
      <c r="F80" s="9">
        <v>2</v>
      </c>
      <c r="G80" s="9">
        <v>1</v>
      </c>
      <c r="H80" s="11">
        <v>4470000</v>
      </c>
      <c r="I80" s="11">
        <f t="shared" si="1"/>
        <v>894000</v>
      </c>
    </row>
    <row r="81" spans="1:9" ht="15" customHeight="1">
      <c r="A81" s="1">
        <v>72</v>
      </c>
      <c r="B81" s="9" t="s">
        <v>75</v>
      </c>
      <c r="C81" s="16">
        <v>61</v>
      </c>
      <c r="D81" s="16">
        <v>269</v>
      </c>
      <c r="E81" s="9">
        <v>2</v>
      </c>
      <c r="F81" s="9">
        <v>2</v>
      </c>
      <c r="G81" s="9">
        <v>1</v>
      </c>
      <c r="H81" s="11">
        <v>4470000</v>
      </c>
      <c r="I81" s="11">
        <f t="shared" si="1"/>
        <v>894000</v>
      </c>
    </row>
    <row r="82" spans="1:9" ht="15" customHeight="1">
      <c r="A82" s="1">
        <v>73</v>
      </c>
      <c r="B82" s="9" t="s">
        <v>76</v>
      </c>
      <c r="C82" s="16">
        <v>17</v>
      </c>
      <c r="D82" s="16">
        <v>86</v>
      </c>
      <c r="E82" s="9">
        <v>2</v>
      </c>
      <c r="F82" s="9">
        <v>2</v>
      </c>
      <c r="G82" s="9">
        <v>1</v>
      </c>
      <c r="H82" s="11">
        <v>4470000</v>
      </c>
      <c r="I82" s="11">
        <f t="shared" si="1"/>
        <v>894000</v>
      </c>
    </row>
    <row r="83" spans="1:9" ht="15" customHeight="1">
      <c r="A83" s="1">
        <v>74</v>
      </c>
      <c r="B83" s="9" t="s">
        <v>77</v>
      </c>
      <c r="C83" s="16">
        <v>10</v>
      </c>
      <c r="D83" s="16">
        <v>44</v>
      </c>
      <c r="E83" s="9">
        <v>2</v>
      </c>
      <c r="F83" s="9">
        <v>2</v>
      </c>
      <c r="G83" s="9">
        <v>1</v>
      </c>
      <c r="H83" s="11">
        <v>4470000</v>
      </c>
      <c r="I83" s="11">
        <f t="shared" si="1"/>
        <v>894000</v>
      </c>
    </row>
    <row r="84" spans="1:9" ht="15" customHeight="1">
      <c r="A84" s="1">
        <v>75</v>
      </c>
      <c r="B84" s="9" t="s">
        <v>78</v>
      </c>
      <c r="C84" s="16">
        <v>15</v>
      </c>
      <c r="D84" s="16">
        <v>114</v>
      </c>
      <c r="E84" s="9">
        <v>2</v>
      </c>
      <c r="F84" s="9">
        <v>2</v>
      </c>
      <c r="G84" s="9">
        <v>1</v>
      </c>
      <c r="H84" s="11">
        <v>4470000</v>
      </c>
      <c r="I84" s="11">
        <f t="shared" si="1"/>
        <v>894000</v>
      </c>
    </row>
    <row r="85" spans="1:9" ht="15" customHeight="1">
      <c r="A85" s="1">
        <v>76</v>
      </c>
      <c r="B85" s="9" t="s">
        <v>79</v>
      </c>
      <c r="C85" s="16">
        <v>52</v>
      </c>
      <c r="D85" s="16">
        <v>331</v>
      </c>
      <c r="E85" s="9">
        <v>2</v>
      </c>
      <c r="F85" s="9">
        <v>2</v>
      </c>
      <c r="G85" s="9">
        <v>1</v>
      </c>
      <c r="H85" s="11">
        <v>4470000</v>
      </c>
      <c r="I85" s="11">
        <f t="shared" si="1"/>
        <v>894000</v>
      </c>
    </row>
    <row r="86" spans="1:9" ht="15" customHeight="1">
      <c r="A86" s="1">
        <v>77</v>
      </c>
      <c r="B86" s="9" t="s">
        <v>80</v>
      </c>
      <c r="C86" s="16">
        <v>19</v>
      </c>
      <c r="D86" s="16">
        <v>192</v>
      </c>
      <c r="E86" s="9">
        <v>2</v>
      </c>
      <c r="F86" s="9">
        <v>2</v>
      </c>
      <c r="G86" s="9">
        <v>1</v>
      </c>
      <c r="H86" s="11">
        <v>4470000</v>
      </c>
      <c r="I86" s="11">
        <f t="shared" si="1"/>
        <v>894000</v>
      </c>
    </row>
    <row r="87" spans="1:9" ht="15" customHeight="1">
      <c r="A87" s="1">
        <v>78</v>
      </c>
      <c r="B87" s="9" t="s">
        <v>81</v>
      </c>
      <c r="C87" s="16">
        <v>11</v>
      </c>
      <c r="D87" s="16">
        <v>40</v>
      </c>
      <c r="E87" s="9">
        <v>2</v>
      </c>
      <c r="F87" s="9">
        <v>2</v>
      </c>
      <c r="G87" s="9">
        <v>1</v>
      </c>
      <c r="H87" s="11">
        <v>4470000</v>
      </c>
      <c r="I87" s="11">
        <f t="shared" si="1"/>
        <v>894000</v>
      </c>
    </row>
    <row r="88" spans="1:9">
      <c r="A88" s="1">
        <v>79</v>
      </c>
      <c r="B88" s="9" t="s">
        <v>82</v>
      </c>
      <c r="C88" s="16">
        <v>98</v>
      </c>
      <c r="D88" s="16">
        <v>583</v>
      </c>
      <c r="E88" s="9">
        <v>2</v>
      </c>
      <c r="F88" s="9">
        <v>2</v>
      </c>
      <c r="G88" s="9">
        <v>1</v>
      </c>
      <c r="H88" s="11">
        <v>4470000</v>
      </c>
      <c r="I88" s="11">
        <f t="shared" si="1"/>
        <v>894000</v>
      </c>
    </row>
    <row r="89" spans="1:9">
      <c r="A89" s="1">
        <v>80</v>
      </c>
      <c r="B89" s="9" t="s">
        <v>83</v>
      </c>
      <c r="C89" s="16">
        <v>34</v>
      </c>
      <c r="D89" s="16">
        <v>473</v>
      </c>
      <c r="E89" s="9">
        <v>2</v>
      </c>
      <c r="F89" s="9">
        <v>2</v>
      </c>
      <c r="G89" s="9">
        <v>1</v>
      </c>
      <c r="H89" s="11">
        <v>4470000</v>
      </c>
      <c r="I89" s="11">
        <f t="shared" si="1"/>
        <v>894000</v>
      </c>
    </row>
    <row r="90" spans="1:9">
      <c r="A90" s="1">
        <v>81</v>
      </c>
      <c r="B90" s="9" t="s">
        <v>84</v>
      </c>
      <c r="C90" s="16">
        <v>12</v>
      </c>
      <c r="D90" s="16">
        <v>38</v>
      </c>
      <c r="E90" s="9">
        <v>2</v>
      </c>
      <c r="F90" s="9">
        <v>2</v>
      </c>
      <c r="G90" s="9">
        <v>1</v>
      </c>
      <c r="H90" s="11">
        <v>4470000</v>
      </c>
      <c r="I90" s="11">
        <f t="shared" si="1"/>
        <v>894000</v>
      </c>
    </row>
    <row r="91" spans="1:9">
      <c r="A91" s="1">
        <v>82</v>
      </c>
      <c r="B91" s="9" t="s">
        <v>85</v>
      </c>
      <c r="C91" s="16">
        <v>32</v>
      </c>
      <c r="D91" s="16">
        <v>106</v>
      </c>
      <c r="E91" s="9">
        <v>2</v>
      </c>
      <c r="F91" s="9">
        <v>2</v>
      </c>
      <c r="G91" s="9">
        <v>1</v>
      </c>
      <c r="H91" s="11">
        <v>4470000</v>
      </c>
      <c r="I91" s="11">
        <f t="shared" si="1"/>
        <v>894000</v>
      </c>
    </row>
    <row r="92" spans="1:9">
      <c r="A92" s="1">
        <v>83</v>
      </c>
      <c r="B92" s="9" t="s">
        <v>86</v>
      </c>
      <c r="C92" s="16">
        <v>18</v>
      </c>
      <c r="D92" s="16">
        <v>188</v>
      </c>
      <c r="E92" s="9">
        <v>2</v>
      </c>
      <c r="F92" s="9">
        <v>2</v>
      </c>
      <c r="G92" s="9">
        <v>1</v>
      </c>
      <c r="H92" s="11">
        <v>4470000</v>
      </c>
      <c r="I92" s="11">
        <f t="shared" si="1"/>
        <v>894000</v>
      </c>
    </row>
    <row r="93" spans="1:9">
      <c r="A93" s="1">
        <v>84</v>
      </c>
      <c r="B93" s="9" t="s">
        <v>87</v>
      </c>
      <c r="C93" s="16">
        <v>45</v>
      </c>
      <c r="D93" s="16">
        <v>405</v>
      </c>
      <c r="E93" s="9">
        <v>2</v>
      </c>
      <c r="F93" s="9">
        <v>2</v>
      </c>
      <c r="G93" s="9">
        <v>1</v>
      </c>
      <c r="H93" s="11">
        <v>4470000</v>
      </c>
      <c r="I93" s="11">
        <f t="shared" si="1"/>
        <v>894000</v>
      </c>
    </row>
    <row r="94" spans="1:9">
      <c r="A94" s="1">
        <v>85</v>
      </c>
      <c r="B94" s="9" t="s">
        <v>88</v>
      </c>
      <c r="C94" s="16">
        <v>249</v>
      </c>
      <c r="D94" s="16">
        <v>1936</v>
      </c>
      <c r="E94" s="9">
        <v>3</v>
      </c>
      <c r="F94" s="9">
        <v>2</v>
      </c>
      <c r="G94" s="9">
        <v>1</v>
      </c>
      <c r="H94" s="11">
        <v>4470000</v>
      </c>
      <c r="I94" s="11">
        <f t="shared" si="1"/>
        <v>1341000</v>
      </c>
    </row>
    <row r="95" spans="1:9">
      <c r="A95" s="1">
        <v>86</v>
      </c>
      <c r="B95" s="9" t="s">
        <v>89</v>
      </c>
      <c r="C95" s="16">
        <v>13</v>
      </c>
      <c r="D95" s="16">
        <v>55</v>
      </c>
      <c r="E95" s="9">
        <v>2</v>
      </c>
      <c r="F95" s="9">
        <v>2</v>
      </c>
      <c r="G95" s="9">
        <v>1</v>
      </c>
      <c r="H95" s="11">
        <v>4470000</v>
      </c>
      <c r="I95" s="11">
        <f t="shared" si="1"/>
        <v>894000</v>
      </c>
    </row>
    <row r="96" spans="1:9">
      <c r="A96" s="1">
        <v>87</v>
      </c>
      <c r="B96" s="9" t="s">
        <v>90</v>
      </c>
      <c r="C96" s="16">
        <v>14</v>
      </c>
      <c r="D96" s="16">
        <v>57</v>
      </c>
      <c r="E96" s="9">
        <v>2</v>
      </c>
      <c r="F96" s="9">
        <v>2</v>
      </c>
      <c r="G96" s="9">
        <v>1</v>
      </c>
      <c r="H96" s="11">
        <v>4470000</v>
      </c>
      <c r="I96" s="11">
        <f t="shared" si="1"/>
        <v>894000</v>
      </c>
    </row>
    <row r="97" spans="1:9">
      <c r="A97" s="1">
        <v>88</v>
      </c>
      <c r="B97" s="9" t="s">
        <v>138</v>
      </c>
      <c r="C97" s="16">
        <v>11</v>
      </c>
      <c r="D97" s="16">
        <v>35</v>
      </c>
      <c r="E97" s="9">
        <v>2</v>
      </c>
      <c r="F97" s="9">
        <v>2</v>
      </c>
      <c r="G97" s="9">
        <v>1</v>
      </c>
      <c r="H97" s="11">
        <v>4470000</v>
      </c>
      <c r="I97" s="11">
        <f t="shared" si="1"/>
        <v>894000</v>
      </c>
    </row>
    <row r="98" spans="1:9">
      <c r="A98" s="1">
        <v>89</v>
      </c>
      <c r="B98" s="9" t="s">
        <v>91</v>
      </c>
      <c r="C98" s="16">
        <v>74</v>
      </c>
      <c r="D98" s="16">
        <v>328</v>
      </c>
      <c r="E98" s="9">
        <v>2</v>
      </c>
      <c r="F98" s="9">
        <v>2</v>
      </c>
      <c r="G98" s="9">
        <v>1</v>
      </c>
      <c r="H98" s="11">
        <v>4470000</v>
      </c>
      <c r="I98" s="11">
        <f t="shared" si="1"/>
        <v>894000</v>
      </c>
    </row>
    <row r="99" spans="1:9">
      <c r="A99" s="1">
        <v>90</v>
      </c>
      <c r="B99" s="9" t="s">
        <v>92</v>
      </c>
      <c r="C99" s="16">
        <v>22</v>
      </c>
      <c r="D99" s="16">
        <v>115</v>
      </c>
      <c r="E99" s="9">
        <v>2</v>
      </c>
      <c r="F99" s="9">
        <v>2</v>
      </c>
      <c r="G99" s="9">
        <v>1</v>
      </c>
      <c r="H99" s="11">
        <v>4470000</v>
      </c>
      <c r="I99" s="11">
        <f t="shared" si="1"/>
        <v>894000</v>
      </c>
    </row>
    <row r="100" spans="1:9">
      <c r="A100" s="1">
        <v>91</v>
      </c>
      <c r="B100" s="9" t="s">
        <v>93</v>
      </c>
      <c r="C100" s="16">
        <v>17</v>
      </c>
      <c r="D100" s="16">
        <v>146</v>
      </c>
      <c r="E100" s="9">
        <v>2</v>
      </c>
      <c r="F100" s="9">
        <v>2</v>
      </c>
      <c r="G100" s="9">
        <v>1</v>
      </c>
      <c r="H100" s="11">
        <v>4470000</v>
      </c>
      <c r="I100" s="11">
        <f t="shared" si="1"/>
        <v>894000</v>
      </c>
    </row>
    <row r="101" spans="1:9">
      <c r="A101" s="1">
        <v>92</v>
      </c>
      <c r="B101" s="9" t="s">
        <v>94</v>
      </c>
      <c r="C101" s="16">
        <v>19</v>
      </c>
      <c r="D101" s="16">
        <v>69</v>
      </c>
      <c r="E101" s="9">
        <v>2</v>
      </c>
      <c r="F101" s="9">
        <v>2</v>
      </c>
      <c r="G101" s="9">
        <v>1</v>
      </c>
      <c r="H101" s="11">
        <v>4470000</v>
      </c>
      <c r="I101" s="11">
        <f t="shared" si="1"/>
        <v>894000</v>
      </c>
    </row>
    <row r="102" spans="1:9">
      <c r="A102" s="1">
        <v>93</v>
      </c>
      <c r="B102" s="9" t="s">
        <v>95</v>
      </c>
      <c r="C102" s="16">
        <v>16</v>
      </c>
      <c r="D102" s="16">
        <v>65</v>
      </c>
      <c r="E102" s="9">
        <v>2</v>
      </c>
      <c r="F102" s="9">
        <v>2</v>
      </c>
      <c r="G102" s="9">
        <v>1</v>
      </c>
      <c r="H102" s="11">
        <v>4470000</v>
      </c>
      <c r="I102" s="11">
        <f t="shared" si="1"/>
        <v>894000</v>
      </c>
    </row>
    <row r="103" spans="1:9">
      <c r="A103" s="1">
        <v>94</v>
      </c>
      <c r="B103" s="9" t="s">
        <v>96</v>
      </c>
      <c r="C103" s="16">
        <v>77</v>
      </c>
      <c r="D103" s="16">
        <v>566</v>
      </c>
      <c r="E103" s="9">
        <v>2</v>
      </c>
      <c r="F103" s="9">
        <v>2</v>
      </c>
      <c r="G103" s="9">
        <v>1</v>
      </c>
      <c r="H103" s="11">
        <v>4470000</v>
      </c>
      <c r="I103" s="11">
        <f t="shared" si="1"/>
        <v>894000</v>
      </c>
    </row>
    <row r="104" spans="1:9">
      <c r="A104" s="1">
        <v>95</v>
      </c>
      <c r="B104" s="9" t="s">
        <v>98</v>
      </c>
      <c r="C104" s="16">
        <v>9</v>
      </c>
      <c r="D104" s="16">
        <v>47</v>
      </c>
      <c r="E104" s="9">
        <v>2</v>
      </c>
      <c r="F104" s="9">
        <v>2</v>
      </c>
      <c r="G104" s="9">
        <v>1</v>
      </c>
      <c r="H104" s="11">
        <v>4470000</v>
      </c>
      <c r="I104" s="11">
        <f t="shared" si="1"/>
        <v>894000</v>
      </c>
    </row>
    <row r="105" spans="1:9">
      <c r="A105" s="1">
        <v>96</v>
      </c>
      <c r="B105" s="9" t="s">
        <v>99</v>
      </c>
      <c r="C105" s="16">
        <v>5</v>
      </c>
      <c r="D105" s="16">
        <v>27</v>
      </c>
      <c r="E105" s="9">
        <v>2</v>
      </c>
      <c r="F105" s="9">
        <v>2</v>
      </c>
      <c r="G105" s="9">
        <v>1</v>
      </c>
      <c r="H105" s="11">
        <v>4470000</v>
      </c>
      <c r="I105" s="11">
        <f t="shared" si="1"/>
        <v>894000</v>
      </c>
    </row>
    <row r="106" spans="1:9">
      <c r="A106" s="1">
        <v>97</v>
      </c>
      <c r="B106" s="9" t="s">
        <v>97</v>
      </c>
      <c r="C106" s="16">
        <v>12</v>
      </c>
      <c r="D106" s="16">
        <v>96</v>
      </c>
      <c r="E106" s="9">
        <v>2</v>
      </c>
      <c r="F106" s="9">
        <v>2</v>
      </c>
      <c r="G106" s="9">
        <v>1</v>
      </c>
      <c r="H106" s="11">
        <v>4470000</v>
      </c>
      <c r="I106" s="11">
        <f t="shared" si="1"/>
        <v>894000</v>
      </c>
    </row>
    <row r="107" spans="1:9">
      <c r="A107" s="1">
        <v>98</v>
      </c>
      <c r="B107" s="9" t="s">
        <v>137</v>
      </c>
      <c r="C107" s="16">
        <v>1</v>
      </c>
      <c r="D107" s="16">
        <v>3</v>
      </c>
      <c r="E107" s="9">
        <v>2</v>
      </c>
      <c r="F107" s="9">
        <v>2</v>
      </c>
      <c r="G107" s="9">
        <v>1</v>
      </c>
      <c r="H107" s="11">
        <v>4470000</v>
      </c>
      <c r="I107" s="11">
        <f t="shared" si="1"/>
        <v>894000</v>
      </c>
    </row>
    <row r="108" spans="1:9">
      <c r="A108" s="1">
        <v>99</v>
      </c>
      <c r="B108" s="9" t="s">
        <v>100</v>
      </c>
      <c r="C108" s="16">
        <v>59</v>
      </c>
      <c r="D108" s="16">
        <v>284</v>
      </c>
      <c r="E108" s="9">
        <v>2</v>
      </c>
      <c r="F108" s="9">
        <v>2</v>
      </c>
      <c r="G108" s="9">
        <v>1</v>
      </c>
      <c r="H108" s="11">
        <v>4470000</v>
      </c>
      <c r="I108" s="11">
        <f t="shared" si="1"/>
        <v>894000</v>
      </c>
    </row>
    <row r="109" spans="1:9">
      <c r="A109" s="1">
        <v>100</v>
      </c>
      <c r="B109" s="9" t="s">
        <v>101</v>
      </c>
      <c r="C109" s="16">
        <v>7</v>
      </c>
      <c r="D109" s="16">
        <v>80</v>
      </c>
      <c r="E109" s="9">
        <v>2</v>
      </c>
      <c r="F109" s="9">
        <v>2</v>
      </c>
      <c r="G109" s="9">
        <v>1</v>
      </c>
      <c r="H109" s="11">
        <v>4470000</v>
      </c>
      <c r="I109" s="11">
        <f t="shared" si="1"/>
        <v>894000</v>
      </c>
    </row>
    <row r="110" spans="1:9">
      <c r="A110" s="1">
        <v>101</v>
      </c>
      <c r="B110" s="9" t="s">
        <v>102</v>
      </c>
      <c r="C110" s="16">
        <v>5</v>
      </c>
      <c r="D110" s="16">
        <v>28</v>
      </c>
      <c r="E110" s="9">
        <v>2</v>
      </c>
      <c r="F110" s="9">
        <v>2</v>
      </c>
      <c r="G110" s="9">
        <v>1</v>
      </c>
      <c r="H110" s="11">
        <v>4470000</v>
      </c>
      <c r="I110" s="11">
        <f t="shared" si="1"/>
        <v>894000</v>
      </c>
    </row>
    <row r="111" spans="1:9">
      <c r="A111" s="1">
        <v>102</v>
      </c>
      <c r="B111" s="9" t="s">
        <v>103</v>
      </c>
      <c r="C111" s="16">
        <v>2</v>
      </c>
      <c r="D111" s="16">
        <v>8</v>
      </c>
      <c r="E111" s="9">
        <v>2</v>
      </c>
      <c r="F111" s="9">
        <v>2</v>
      </c>
      <c r="G111" s="9">
        <v>1</v>
      </c>
      <c r="H111" s="11">
        <v>4470000</v>
      </c>
      <c r="I111" s="11">
        <f t="shared" si="1"/>
        <v>894000</v>
      </c>
    </row>
    <row r="112" spans="1:9">
      <c r="A112" s="1">
        <v>103</v>
      </c>
      <c r="B112" s="9" t="s">
        <v>104</v>
      </c>
      <c r="C112" s="16"/>
      <c r="D112" s="16"/>
      <c r="E112" s="9">
        <v>1</v>
      </c>
      <c r="F112" s="9">
        <v>2</v>
      </c>
      <c r="G112" s="9">
        <v>1</v>
      </c>
      <c r="H112" s="11">
        <v>4470000</v>
      </c>
      <c r="I112" s="11">
        <f t="shared" si="1"/>
        <v>447000</v>
      </c>
    </row>
    <row r="113" spans="1:9">
      <c r="A113" s="1">
        <v>104</v>
      </c>
      <c r="B113" s="9" t="s">
        <v>105</v>
      </c>
      <c r="C113" s="16">
        <v>4</v>
      </c>
      <c r="D113" s="16">
        <v>19</v>
      </c>
      <c r="E113" s="9">
        <v>2</v>
      </c>
      <c r="F113" s="9">
        <v>2</v>
      </c>
      <c r="G113" s="9">
        <v>1</v>
      </c>
      <c r="H113" s="11">
        <v>4470000</v>
      </c>
      <c r="I113" s="11">
        <f t="shared" si="1"/>
        <v>894000</v>
      </c>
    </row>
    <row r="114" spans="1:9">
      <c r="A114" s="1">
        <v>105</v>
      </c>
      <c r="B114" s="9" t="s">
        <v>106</v>
      </c>
      <c r="C114" s="16">
        <v>30</v>
      </c>
      <c r="D114" s="16">
        <v>114</v>
      </c>
      <c r="E114" s="9">
        <v>2</v>
      </c>
      <c r="F114" s="9">
        <v>2</v>
      </c>
      <c r="G114" s="9">
        <v>1</v>
      </c>
      <c r="H114" s="11">
        <v>4470000</v>
      </c>
      <c r="I114" s="11">
        <f t="shared" si="1"/>
        <v>894000</v>
      </c>
    </row>
    <row r="115" spans="1:9">
      <c r="A115" s="1">
        <v>106</v>
      </c>
      <c r="B115" s="9" t="s">
        <v>107</v>
      </c>
      <c r="C115" s="16">
        <v>18</v>
      </c>
      <c r="D115" s="16">
        <v>66</v>
      </c>
      <c r="E115" s="9">
        <v>2</v>
      </c>
      <c r="F115" s="9">
        <v>2</v>
      </c>
      <c r="G115" s="9">
        <v>1</v>
      </c>
      <c r="H115" s="11">
        <v>4470000</v>
      </c>
      <c r="I115" s="11">
        <f t="shared" si="1"/>
        <v>894000</v>
      </c>
    </row>
    <row r="116" spans="1:9">
      <c r="A116" s="1">
        <v>107</v>
      </c>
      <c r="B116" s="9" t="s">
        <v>108</v>
      </c>
      <c r="C116" s="16">
        <v>6</v>
      </c>
      <c r="D116" s="16">
        <v>24</v>
      </c>
      <c r="E116" s="9">
        <v>2</v>
      </c>
      <c r="F116" s="9">
        <v>2</v>
      </c>
      <c r="G116" s="9">
        <v>1</v>
      </c>
      <c r="H116" s="11">
        <v>4470000</v>
      </c>
      <c r="I116" s="11">
        <f t="shared" si="1"/>
        <v>894000</v>
      </c>
    </row>
    <row r="117" spans="1:9">
      <c r="A117" s="1">
        <v>108</v>
      </c>
      <c r="B117" s="9" t="s">
        <v>109</v>
      </c>
      <c r="C117" s="16">
        <v>57</v>
      </c>
      <c r="D117" s="16">
        <v>295</v>
      </c>
      <c r="E117" s="9">
        <v>2</v>
      </c>
      <c r="F117" s="9">
        <v>2</v>
      </c>
      <c r="G117" s="9">
        <v>1</v>
      </c>
      <c r="H117" s="11">
        <v>4470000</v>
      </c>
      <c r="I117" s="11">
        <f t="shared" si="1"/>
        <v>894000</v>
      </c>
    </row>
    <row r="118" spans="1:9">
      <c r="A118" s="1">
        <v>109</v>
      </c>
      <c r="B118" s="9" t="s">
        <v>110</v>
      </c>
      <c r="C118" s="16">
        <v>8</v>
      </c>
      <c r="D118" s="16">
        <v>27</v>
      </c>
      <c r="E118" s="9">
        <v>2</v>
      </c>
      <c r="F118" s="9">
        <v>2</v>
      </c>
      <c r="G118" s="9">
        <v>1</v>
      </c>
      <c r="H118" s="11">
        <v>4470000</v>
      </c>
      <c r="I118" s="11">
        <f t="shared" si="1"/>
        <v>894000</v>
      </c>
    </row>
    <row r="119" spans="1:9">
      <c r="A119" s="1">
        <v>110</v>
      </c>
      <c r="B119" s="9" t="s">
        <v>111</v>
      </c>
      <c r="C119" s="16">
        <v>31</v>
      </c>
      <c r="D119" s="16">
        <v>104</v>
      </c>
      <c r="E119" s="9">
        <v>2</v>
      </c>
      <c r="F119" s="9">
        <v>2</v>
      </c>
      <c r="G119" s="9">
        <v>1</v>
      </c>
      <c r="H119" s="11">
        <v>4470000</v>
      </c>
      <c r="I119" s="11">
        <f t="shared" si="1"/>
        <v>894000</v>
      </c>
    </row>
    <row r="120" spans="1:9">
      <c r="A120" s="1">
        <v>111</v>
      </c>
      <c r="B120" s="9" t="s">
        <v>112</v>
      </c>
      <c r="C120" s="16">
        <v>23</v>
      </c>
      <c r="D120" s="16">
        <v>81</v>
      </c>
      <c r="E120" s="9">
        <v>2</v>
      </c>
      <c r="F120" s="9">
        <v>2</v>
      </c>
      <c r="G120" s="9">
        <v>1</v>
      </c>
      <c r="H120" s="11">
        <v>4470000</v>
      </c>
      <c r="I120" s="11">
        <f t="shared" si="1"/>
        <v>894000</v>
      </c>
    </row>
    <row r="121" spans="1:9">
      <c r="A121" s="1">
        <v>112</v>
      </c>
      <c r="B121" s="9" t="s">
        <v>113</v>
      </c>
      <c r="C121" s="16">
        <v>112</v>
      </c>
      <c r="D121" s="16">
        <v>3970</v>
      </c>
      <c r="E121" s="9">
        <v>5</v>
      </c>
      <c r="F121" s="9">
        <v>2</v>
      </c>
      <c r="G121" s="9">
        <v>1</v>
      </c>
      <c r="H121" s="11">
        <v>4470000</v>
      </c>
      <c r="I121" s="11">
        <f t="shared" si="1"/>
        <v>2235000</v>
      </c>
    </row>
    <row r="122" spans="1:9">
      <c r="A122" s="1">
        <v>113</v>
      </c>
      <c r="B122" s="9" t="s">
        <v>114</v>
      </c>
      <c r="C122" s="16">
        <v>21</v>
      </c>
      <c r="D122" s="16">
        <v>87</v>
      </c>
      <c r="E122" s="9">
        <v>2</v>
      </c>
      <c r="F122" s="9">
        <v>2</v>
      </c>
      <c r="G122" s="9">
        <v>1</v>
      </c>
      <c r="H122" s="11">
        <v>4470000</v>
      </c>
      <c r="I122" s="11">
        <f t="shared" si="1"/>
        <v>894000</v>
      </c>
    </row>
    <row r="123" spans="1:9">
      <c r="A123" s="1">
        <v>114</v>
      </c>
      <c r="B123" s="9" t="s">
        <v>115</v>
      </c>
      <c r="C123" s="16">
        <v>24</v>
      </c>
      <c r="D123" s="16">
        <v>230</v>
      </c>
      <c r="E123" s="9">
        <v>2</v>
      </c>
      <c r="F123" s="9">
        <v>2</v>
      </c>
      <c r="G123" s="9">
        <v>1</v>
      </c>
      <c r="H123" s="11">
        <v>4470000</v>
      </c>
      <c r="I123" s="11">
        <f t="shared" si="1"/>
        <v>894000</v>
      </c>
    </row>
    <row r="124" spans="1:9">
      <c r="A124" s="1">
        <v>115</v>
      </c>
      <c r="B124" s="9" t="s">
        <v>116</v>
      </c>
      <c r="C124" s="16">
        <v>24</v>
      </c>
      <c r="D124" s="16">
        <v>116</v>
      </c>
      <c r="E124" s="9">
        <v>2</v>
      </c>
      <c r="F124" s="9">
        <v>2</v>
      </c>
      <c r="G124" s="9">
        <v>1</v>
      </c>
      <c r="H124" s="11">
        <v>4470000</v>
      </c>
      <c r="I124" s="11">
        <f t="shared" si="1"/>
        <v>894000</v>
      </c>
    </row>
    <row r="125" spans="1:9">
      <c r="A125" s="1">
        <v>116</v>
      </c>
      <c r="B125" s="9" t="s">
        <v>117</v>
      </c>
      <c r="C125" s="16">
        <v>3</v>
      </c>
      <c r="D125" s="16">
        <v>10</v>
      </c>
      <c r="E125" s="9">
        <v>2</v>
      </c>
      <c r="F125" s="9">
        <v>2</v>
      </c>
      <c r="G125" s="9">
        <v>1</v>
      </c>
      <c r="H125" s="11">
        <v>4470000</v>
      </c>
      <c r="I125" s="11">
        <f t="shared" si="1"/>
        <v>894000</v>
      </c>
    </row>
    <row r="126" spans="1:9">
      <c r="A126" s="1">
        <v>117</v>
      </c>
      <c r="B126" s="9" t="s">
        <v>118</v>
      </c>
      <c r="C126" s="16">
        <v>98</v>
      </c>
      <c r="D126" s="16">
        <v>440</v>
      </c>
      <c r="E126" s="9">
        <v>2</v>
      </c>
      <c r="F126" s="9">
        <v>2</v>
      </c>
      <c r="G126" s="9">
        <v>1</v>
      </c>
      <c r="H126" s="11">
        <v>4470000</v>
      </c>
      <c r="I126" s="11">
        <f t="shared" si="1"/>
        <v>894000</v>
      </c>
    </row>
    <row r="127" spans="1:9">
      <c r="A127" s="1">
        <v>118</v>
      </c>
      <c r="B127" s="9" t="s">
        <v>119</v>
      </c>
      <c r="C127" s="16">
        <v>16</v>
      </c>
      <c r="D127" s="16">
        <v>52</v>
      </c>
      <c r="E127" s="9">
        <v>2</v>
      </c>
      <c r="F127" s="9">
        <v>2</v>
      </c>
      <c r="G127" s="9">
        <v>1</v>
      </c>
      <c r="H127" s="11">
        <v>4470000</v>
      </c>
      <c r="I127" s="11">
        <f t="shared" si="1"/>
        <v>894000</v>
      </c>
    </row>
    <row r="128" spans="1:9">
      <c r="A128" s="1">
        <v>119</v>
      </c>
      <c r="B128" s="9" t="s">
        <v>120</v>
      </c>
      <c r="C128" s="16">
        <v>11</v>
      </c>
      <c r="D128" s="16">
        <v>33</v>
      </c>
      <c r="E128" s="9">
        <v>2</v>
      </c>
      <c r="F128" s="9">
        <v>2</v>
      </c>
      <c r="G128" s="9">
        <v>1</v>
      </c>
      <c r="H128" s="11">
        <v>4470000</v>
      </c>
      <c r="I128" s="11">
        <f t="shared" si="1"/>
        <v>894000</v>
      </c>
    </row>
    <row r="129" spans="1:9">
      <c r="A129" s="1">
        <v>120</v>
      </c>
      <c r="B129" s="9" t="s">
        <v>121</v>
      </c>
      <c r="C129" s="16">
        <v>13</v>
      </c>
      <c r="D129" s="16">
        <v>64</v>
      </c>
      <c r="E129" s="9">
        <v>2</v>
      </c>
      <c r="F129" s="9">
        <v>2</v>
      </c>
      <c r="G129" s="9">
        <v>1</v>
      </c>
      <c r="H129" s="11">
        <v>4470000</v>
      </c>
      <c r="I129" s="11">
        <f t="shared" si="1"/>
        <v>894000</v>
      </c>
    </row>
    <row r="130" spans="1:9">
      <c r="A130" s="1">
        <v>121</v>
      </c>
      <c r="B130" s="9" t="s">
        <v>122</v>
      </c>
      <c r="C130" s="16">
        <v>4</v>
      </c>
      <c r="D130" s="16">
        <v>13</v>
      </c>
      <c r="E130" s="9">
        <v>2</v>
      </c>
      <c r="F130" s="9">
        <v>2</v>
      </c>
      <c r="G130" s="9">
        <v>1</v>
      </c>
      <c r="H130" s="11">
        <v>4470000</v>
      </c>
      <c r="I130" s="11">
        <f t="shared" si="1"/>
        <v>894000</v>
      </c>
    </row>
    <row r="131" spans="1:9">
      <c r="A131" s="1">
        <v>122</v>
      </c>
      <c r="B131" s="9" t="s">
        <v>123</v>
      </c>
      <c r="C131" s="16">
        <v>67</v>
      </c>
      <c r="D131" s="16">
        <v>377</v>
      </c>
      <c r="E131" s="9">
        <v>2</v>
      </c>
      <c r="F131" s="9">
        <v>2</v>
      </c>
      <c r="G131" s="9">
        <v>1</v>
      </c>
      <c r="H131" s="11">
        <v>4470000</v>
      </c>
      <c r="I131" s="11">
        <f t="shared" si="1"/>
        <v>894000</v>
      </c>
    </row>
    <row r="132" spans="1:9">
      <c r="A132" s="1">
        <v>123</v>
      </c>
      <c r="B132" s="9" t="s">
        <v>124</v>
      </c>
      <c r="C132" s="16">
        <v>39</v>
      </c>
      <c r="D132" s="16">
        <v>485</v>
      </c>
      <c r="E132" s="9">
        <v>2</v>
      </c>
      <c r="F132" s="9">
        <v>2</v>
      </c>
      <c r="G132" s="9">
        <v>1</v>
      </c>
      <c r="H132" s="11">
        <v>4470000</v>
      </c>
      <c r="I132" s="11">
        <f t="shared" si="1"/>
        <v>894000</v>
      </c>
    </row>
    <row r="133" spans="1:9">
      <c r="A133" s="1">
        <v>124</v>
      </c>
      <c r="B133" s="9" t="s">
        <v>125</v>
      </c>
      <c r="C133" s="16">
        <v>96</v>
      </c>
      <c r="D133" s="16">
        <v>2660</v>
      </c>
      <c r="E133" s="9">
        <v>5</v>
      </c>
      <c r="F133" s="9">
        <v>2</v>
      </c>
      <c r="G133" s="9">
        <v>1</v>
      </c>
      <c r="H133" s="11">
        <v>4470000</v>
      </c>
      <c r="I133" s="11">
        <f t="shared" si="1"/>
        <v>2235000</v>
      </c>
    </row>
    <row r="134" spans="1:9">
      <c r="A134" s="1">
        <v>125</v>
      </c>
      <c r="B134" s="9" t="s">
        <v>126</v>
      </c>
      <c r="C134" s="16">
        <v>75</v>
      </c>
      <c r="D134" s="16">
        <v>341</v>
      </c>
      <c r="E134" s="9">
        <v>2</v>
      </c>
      <c r="F134" s="9">
        <v>2</v>
      </c>
      <c r="G134" s="9">
        <v>1</v>
      </c>
      <c r="H134" s="11">
        <v>4470000</v>
      </c>
      <c r="I134" s="11">
        <f t="shared" si="1"/>
        <v>894000</v>
      </c>
    </row>
    <row r="135" spans="1:9">
      <c r="A135" s="1">
        <v>126</v>
      </c>
      <c r="B135" s="9" t="s">
        <v>127</v>
      </c>
      <c r="C135" s="16">
        <v>10</v>
      </c>
      <c r="D135" s="16">
        <v>3307</v>
      </c>
      <c r="E135" s="9">
        <v>5</v>
      </c>
      <c r="F135" s="9">
        <v>2</v>
      </c>
      <c r="G135" s="9">
        <v>1</v>
      </c>
      <c r="H135" s="11">
        <v>4470000</v>
      </c>
      <c r="I135" s="11">
        <f t="shared" si="1"/>
        <v>2235000</v>
      </c>
    </row>
    <row r="136" spans="1:9">
      <c r="A136" s="1">
        <v>127</v>
      </c>
      <c r="B136" s="9" t="s">
        <v>128</v>
      </c>
      <c r="C136" s="16">
        <v>19</v>
      </c>
      <c r="D136" s="16">
        <v>86</v>
      </c>
      <c r="E136" s="9">
        <v>2</v>
      </c>
      <c r="F136" s="9">
        <v>2</v>
      </c>
      <c r="G136" s="9">
        <v>1</v>
      </c>
      <c r="H136" s="11">
        <v>4470000</v>
      </c>
      <c r="I136" s="11">
        <f t="shared" si="1"/>
        <v>894000</v>
      </c>
    </row>
    <row r="137" spans="1:9">
      <c r="A137" s="1">
        <v>128</v>
      </c>
      <c r="B137" s="9" t="s">
        <v>129</v>
      </c>
      <c r="C137" s="16"/>
      <c r="D137" s="16"/>
      <c r="E137" s="9">
        <v>1</v>
      </c>
      <c r="F137" s="9">
        <v>2</v>
      </c>
      <c r="G137" s="9">
        <v>1</v>
      </c>
      <c r="H137" s="11">
        <v>4470000</v>
      </c>
      <c r="I137" s="11">
        <f t="shared" si="1"/>
        <v>447000</v>
      </c>
    </row>
    <row r="138" spans="1:9">
      <c r="A138" s="1">
        <v>129</v>
      </c>
      <c r="B138" s="9" t="s">
        <v>130</v>
      </c>
      <c r="C138" s="16"/>
      <c r="D138" s="16"/>
      <c r="E138" s="9">
        <v>1</v>
      </c>
      <c r="F138" s="9">
        <v>2</v>
      </c>
      <c r="G138" s="9">
        <v>1</v>
      </c>
      <c r="H138" s="11">
        <v>4470000</v>
      </c>
      <c r="I138" s="11">
        <f t="shared" si="1"/>
        <v>447000</v>
      </c>
    </row>
    <row r="139" spans="1:9">
      <c r="A139" s="1">
        <v>130</v>
      </c>
      <c r="B139" s="9" t="s">
        <v>131</v>
      </c>
      <c r="C139" s="16"/>
      <c r="D139" s="16"/>
      <c r="E139" s="9">
        <v>1</v>
      </c>
      <c r="F139" s="9">
        <v>2</v>
      </c>
      <c r="G139" s="9">
        <v>1</v>
      </c>
      <c r="H139" s="11">
        <v>4470000</v>
      </c>
      <c r="I139" s="11">
        <f t="shared" ref="I139:I144" si="2">(E139*F139*G139*H139)*5%</f>
        <v>447000</v>
      </c>
    </row>
    <row r="140" spans="1:9">
      <c r="A140" s="1">
        <v>131</v>
      </c>
      <c r="B140" s="9" t="s">
        <v>132</v>
      </c>
      <c r="C140" s="16">
        <v>2</v>
      </c>
      <c r="D140" s="16">
        <v>6</v>
      </c>
      <c r="E140" s="9">
        <v>2</v>
      </c>
      <c r="F140" s="9">
        <v>2</v>
      </c>
      <c r="G140" s="9">
        <v>1</v>
      </c>
      <c r="H140" s="11">
        <v>4470000</v>
      </c>
      <c r="I140" s="11">
        <f t="shared" si="2"/>
        <v>894000</v>
      </c>
    </row>
    <row r="141" spans="1:9">
      <c r="A141" s="1">
        <v>132</v>
      </c>
      <c r="B141" s="9" t="s">
        <v>133</v>
      </c>
      <c r="C141" s="16">
        <v>8</v>
      </c>
      <c r="D141" s="16">
        <v>183</v>
      </c>
      <c r="E141" s="9">
        <v>2</v>
      </c>
      <c r="F141" s="9">
        <v>2</v>
      </c>
      <c r="G141" s="9">
        <v>1</v>
      </c>
      <c r="H141" s="11">
        <v>4470000</v>
      </c>
      <c r="I141" s="11">
        <f t="shared" si="2"/>
        <v>894000</v>
      </c>
    </row>
    <row r="142" spans="1:9">
      <c r="A142" s="1">
        <v>133</v>
      </c>
      <c r="B142" s="9" t="s">
        <v>136</v>
      </c>
      <c r="C142" s="16">
        <v>39</v>
      </c>
      <c r="D142" s="16">
        <v>226</v>
      </c>
      <c r="E142" s="9">
        <v>2</v>
      </c>
      <c r="F142" s="9">
        <v>2</v>
      </c>
      <c r="G142" s="9">
        <v>1</v>
      </c>
      <c r="H142" s="11">
        <v>4470000</v>
      </c>
      <c r="I142" s="11">
        <f t="shared" si="2"/>
        <v>894000</v>
      </c>
    </row>
    <row r="143" spans="1:9">
      <c r="A143" s="1">
        <v>134</v>
      </c>
      <c r="B143" s="9" t="s">
        <v>134</v>
      </c>
      <c r="C143" s="16"/>
      <c r="D143" s="16"/>
      <c r="E143" s="9">
        <v>1</v>
      </c>
      <c r="F143" s="9">
        <v>2</v>
      </c>
      <c r="G143" s="9">
        <v>1</v>
      </c>
      <c r="H143" s="11">
        <v>4470000</v>
      </c>
      <c r="I143" s="11">
        <f t="shared" si="2"/>
        <v>447000</v>
      </c>
    </row>
    <row r="144" spans="1:9">
      <c r="A144" s="1">
        <v>135</v>
      </c>
      <c r="B144" s="9" t="s">
        <v>135</v>
      </c>
      <c r="C144" s="16"/>
      <c r="D144" s="16"/>
      <c r="E144" s="9">
        <v>1</v>
      </c>
      <c r="F144" s="9">
        <v>2</v>
      </c>
      <c r="G144" s="9">
        <v>1</v>
      </c>
      <c r="H144" s="11">
        <v>4470000</v>
      </c>
      <c r="I144" s="11">
        <f t="shared" si="2"/>
        <v>447000</v>
      </c>
    </row>
    <row r="145" spans="1:9">
      <c r="A145" s="1"/>
      <c r="B145" s="44" t="s">
        <v>143</v>
      </c>
      <c r="C145" s="44"/>
      <c r="D145" s="44"/>
      <c r="E145" s="6">
        <f>SUM(E10:E144)</f>
        <v>408</v>
      </c>
      <c r="F145" s="6">
        <f t="shared" ref="F145:G145" si="3">SUM(F10:F144)</f>
        <v>270</v>
      </c>
      <c r="G145" s="6">
        <f t="shared" si="3"/>
        <v>135</v>
      </c>
      <c r="H145" s="11"/>
      <c r="I145" s="14">
        <f>I9+I7</f>
        <v>189081000</v>
      </c>
    </row>
  </sheetData>
  <mergeCells count="9">
    <mergeCell ref="A2:I2"/>
    <mergeCell ref="B7:H7"/>
    <mergeCell ref="E4:I4"/>
    <mergeCell ref="D4:D5"/>
    <mergeCell ref="B145:D145"/>
    <mergeCell ref="B9:H9"/>
    <mergeCell ref="A4:A5"/>
    <mergeCell ref="B4:B5"/>
    <mergeCell ref="C4:C5"/>
  </mergeCells>
  <printOptions horizontalCentered="1"/>
  <pageMargins left="0.31496062992125984" right="0" top="0.15748031496062992" bottom="0.15748031496062992"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40"/>
  <sheetViews>
    <sheetView tabSelected="1" workbookViewId="0">
      <selection activeCell="I5" sqref="I5"/>
    </sheetView>
  </sheetViews>
  <sheetFormatPr defaultColWidth="9.25" defaultRowHeight="15"/>
  <cols>
    <col min="1" max="1" width="5.75" style="27" customWidth="1"/>
    <col min="2" max="2" width="23.75" style="28" customWidth="1"/>
    <col min="3" max="3" width="14.75" style="28" customWidth="1"/>
    <col min="4" max="4" width="11.5" style="29" customWidth="1"/>
    <col min="5" max="5" width="9.25" style="28"/>
    <col min="6" max="6" width="12.25" style="28" bestFit="1" customWidth="1"/>
    <col min="7" max="16384" width="9.25" style="28"/>
  </cols>
  <sheetData>
    <row r="1" spans="1:8">
      <c r="A1" s="47" t="s">
        <v>153</v>
      </c>
      <c r="B1" s="47"/>
      <c r="C1" s="47"/>
      <c r="D1" s="47"/>
      <c r="E1" s="47"/>
      <c r="F1" s="47"/>
      <c r="H1" s="31"/>
    </row>
    <row r="2" spans="1:8" ht="48.6" customHeight="1">
      <c r="A2" s="46" t="s">
        <v>155</v>
      </c>
      <c r="B2" s="46"/>
      <c r="C2" s="46"/>
      <c r="D2" s="46"/>
      <c r="E2" s="46"/>
      <c r="F2" s="46"/>
      <c r="G2" s="30"/>
      <c r="H2" s="30"/>
    </row>
    <row r="3" spans="1:8">
      <c r="A3" s="28"/>
    </row>
    <row r="4" spans="1:8" s="33" customFormat="1" ht="128.25" customHeight="1">
      <c r="A4" s="22" t="s">
        <v>0</v>
      </c>
      <c r="B4" s="22" t="s">
        <v>1</v>
      </c>
      <c r="C4" s="22" t="s">
        <v>159</v>
      </c>
      <c r="D4" s="32" t="s">
        <v>156</v>
      </c>
      <c r="E4" s="22" t="s">
        <v>157</v>
      </c>
      <c r="F4" s="22" t="s">
        <v>158</v>
      </c>
    </row>
    <row r="5" spans="1:8" ht="16.899999999999999" customHeight="1">
      <c r="A5" s="25">
        <v>1</v>
      </c>
      <c r="B5" s="23" t="s">
        <v>3</v>
      </c>
      <c r="C5" s="34">
        <v>2</v>
      </c>
      <c r="D5" s="35">
        <v>300000</v>
      </c>
      <c r="E5" s="34">
        <v>1</v>
      </c>
      <c r="F5" s="36">
        <f>C5*D5*E5</f>
        <v>600000</v>
      </c>
    </row>
    <row r="6" spans="1:8" ht="16.899999999999999" customHeight="1">
      <c r="A6" s="25">
        <v>2</v>
      </c>
      <c r="B6" s="23" t="s">
        <v>2</v>
      </c>
      <c r="C6" s="34">
        <v>5</v>
      </c>
      <c r="D6" s="35">
        <v>0</v>
      </c>
      <c r="E6" s="34">
        <v>1</v>
      </c>
      <c r="F6" s="34"/>
    </row>
    <row r="7" spans="1:8" ht="16.899999999999999" customHeight="1">
      <c r="A7" s="25">
        <v>3</v>
      </c>
      <c r="B7" s="23" t="s">
        <v>7</v>
      </c>
      <c r="C7" s="34">
        <v>3</v>
      </c>
      <c r="D7" s="35">
        <v>0</v>
      </c>
      <c r="E7" s="34">
        <v>1</v>
      </c>
      <c r="F7" s="34"/>
    </row>
    <row r="8" spans="1:8" ht="16.899999999999999" customHeight="1">
      <c r="A8" s="25">
        <v>4</v>
      </c>
      <c r="B8" s="23" t="s">
        <v>6</v>
      </c>
      <c r="C8" s="34">
        <v>5</v>
      </c>
      <c r="D8" s="35">
        <v>0</v>
      </c>
      <c r="E8" s="34">
        <v>1</v>
      </c>
      <c r="F8" s="34"/>
    </row>
    <row r="9" spans="1:8" ht="16.899999999999999" customHeight="1">
      <c r="A9" s="25">
        <v>5</v>
      </c>
      <c r="B9" s="23" t="s">
        <v>4</v>
      </c>
      <c r="C9" s="34">
        <v>3</v>
      </c>
      <c r="D9" s="35">
        <v>0</v>
      </c>
      <c r="E9" s="34">
        <v>1</v>
      </c>
      <c r="F9" s="34"/>
    </row>
    <row r="10" spans="1:8" ht="16.899999999999999" customHeight="1">
      <c r="A10" s="25">
        <v>6</v>
      </c>
      <c r="B10" s="23" t="s">
        <v>5</v>
      </c>
      <c r="C10" s="34">
        <v>5</v>
      </c>
      <c r="D10" s="35">
        <v>200000</v>
      </c>
      <c r="E10" s="34">
        <v>1</v>
      </c>
      <c r="F10" s="36">
        <f>C10*D10*E10</f>
        <v>1000000</v>
      </c>
    </row>
    <row r="11" spans="1:8" ht="16.899999999999999" customHeight="1">
      <c r="A11" s="25">
        <v>7</v>
      </c>
      <c r="B11" s="37" t="s">
        <v>13</v>
      </c>
      <c r="C11" s="34">
        <v>2</v>
      </c>
      <c r="D11" s="35">
        <v>200000</v>
      </c>
      <c r="E11" s="34">
        <v>1</v>
      </c>
      <c r="F11" s="36">
        <f t="shared" ref="F11:F74" si="0">C11*D11*E11</f>
        <v>400000</v>
      </c>
    </row>
    <row r="12" spans="1:8" ht="16.899999999999999" customHeight="1">
      <c r="A12" s="25">
        <v>8</v>
      </c>
      <c r="B12" s="37" t="s">
        <v>8</v>
      </c>
      <c r="C12" s="34">
        <v>3</v>
      </c>
      <c r="D12" s="35">
        <v>200000</v>
      </c>
      <c r="E12" s="34">
        <v>1</v>
      </c>
      <c r="F12" s="36">
        <f t="shared" si="0"/>
        <v>600000</v>
      </c>
    </row>
    <row r="13" spans="1:8" ht="16.899999999999999" customHeight="1">
      <c r="A13" s="25">
        <v>9</v>
      </c>
      <c r="B13" s="37" t="s">
        <v>9</v>
      </c>
      <c r="C13" s="34">
        <v>3</v>
      </c>
      <c r="D13" s="35">
        <v>200000</v>
      </c>
      <c r="E13" s="34">
        <v>1</v>
      </c>
      <c r="F13" s="36">
        <f t="shared" si="0"/>
        <v>600000</v>
      </c>
    </row>
    <row r="14" spans="1:8" ht="16.899999999999999" customHeight="1">
      <c r="A14" s="25">
        <v>10</v>
      </c>
      <c r="B14" s="37" t="s">
        <v>10</v>
      </c>
      <c r="C14" s="34">
        <v>3</v>
      </c>
      <c r="D14" s="35">
        <v>200000</v>
      </c>
      <c r="E14" s="34">
        <v>1</v>
      </c>
      <c r="F14" s="36">
        <f t="shared" si="0"/>
        <v>600000</v>
      </c>
    </row>
    <row r="15" spans="1:8" ht="16.899999999999999" customHeight="1">
      <c r="A15" s="25">
        <v>11</v>
      </c>
      <c r="B15" s="37" t="s">
        <v>12</v>
      </c>
      <c r="C15" s="34">
        <v>4</v>
      </c>
      <c r="D15" s="35">
        <v>200000</v>
      </c>
      <c r="E15" s="34">
        <v>1</v>
      </c>
      <c r="F15" s="36">
        <f t="shared" si="0"/>
        <v>800000</v>
      </c>
    </row>
    <row r="16" spans="1:8" ht="16.899999999999999" customHeight="1">
      <c r="A16" s="25">
        <v>12</v>
      </c>
      <c r="B16" s="37" t="s">
        <v>11</v>
      </c>
      <c r="C16" s="34">
        <v>3</v>
      </c>
      <c r="D16" s="35">
        <v>200000</v>
      </c>
      <c r="E16" s="34">
        <v>1</v>
      </c>
      <c r="F16" s="36">
        <f t="shared" si="0"/>
        <v>600000</v>
      </c>
    </row>
    <row r="17" spans="1:6" ht="16.899999999999999" customHeight="1">
      <c r="A17" s="25">
        <v>13</v>
      </c>
      <c r="B17" s="37" t="s">
        <v>14</v>
      </c>
      <c r="C17" s="34">
        <v>2</v>
      </c>
      <c r="D17" s="35">
        <v>300000</v>
      </c>
      <c r="E17" s="34">
        <v>1</v>
      </c>
      <c r="F17" s="36">
        <f t="shared" si="0"/>
        <v>600000</v>
      </c>
    </row>
    <row r="18" spans="1:6" ht="16.899999999999999" customHeight="1">
      <c r="A18" s="25">
        <v>14</v>
      </c>
      <c r="B18" s="37" t="s">
        <v>23</v>
      </c>
      <c r="C18" s="34">
        <v>2</v>
      </c>
      <c r="D18" s="35">
        <v>300000</v>
      </c>
      <c r="E18" s="34">
        <v>1</v>
      </c>
      <c r="F18" s="36">
        <f t="shared" si="0"/>
        <v>600000</v>
      </c>
    </row>
    <row r="19" spans="1:6" ht="16.899999999999999" customHeight="1">
      <c r="A19" s="25">
        <v>15</v>
      </c>
      <c r="B19" s="37" t="s">
        <v>15</v>
      </c>
      <c r="C19" s="34">
        <v>2</v>
      </c>
      <c r="D19" s="35">
        <v>300000</v>
      </c>
      <c r="E19" s="34">
        <v>1</v>
      </c>
      <c r="F19" s="36">
        <f t="shared" si="0"/>
        <v>600000</v>
      </c>
    </row>
    <row r="20" spans="1:6" ht="16.899999999999999" customHeight="1">
      <c r="A20" s="25">
        <v>16</v>
      </c>
      <c r="B20" s="37" t="s">
        <v>22</v>
      </c>
      <c r="C20" s="34">
        <v>3</v>
      </c>
      <c r="D20" s="35">
        <v>300000</v>
      </c>
      <c r="E20" s="34">
        <v>1</v>
      </c>
      <c r="F20" s="36">
        <f t="shared" si="0"/>
        <v>900000</v>
      </c>
    </row>
    <row r="21" spans="1:6" ht="16.899999999999999" customHeight="1">
      <c r="A21" s="25">
        <v>17</v>
      </c>
      <c r="B21" s="37" t="s">
        <v>24</v>
      </c>
      <c r="C21" s="34">
        <v>1</v>
      </c>
      <c r="D21" s="35">
        <v>300000</v>
      </c>
      <c r="E21" s="34">
        <v>1</v>
      </c>
      <c r="F21" s="36">
        <f t="shared" si="0"/>
        <v>300000</v>
      </c>
    </row>
    <row r="22" spans="1:6" ht="16.899999999999999" customHeight="1">
      <c r="A22" s="25">
        <v>18</v>
      </c>
      <c r="B22" s="37" t="s">
        <v>21</v>
      </c>
      <c r="C22" s="34">
        <v>2</v>
      </c>
      <c r="D22" s="35">
        <v>300000</v>
      </c>
      <c r="E22" s="34">
        <v>1</v>
      </c>
      <c r="F22" s="36">
        <f t="shared" si="0"/>
        <v>600000</v>
      </c>
    </row>
    <row r="23" spans="1:6" ht="16.899999999999999" customHeight="1">
      <c r="A23" s="25">
        <v>19</v>
      </c>
      <c r="B23" s="37" t="s">
        <v>25</v>
      </c>
      <c r="C23" s="34">
        <v>2</v>
      </c>
      <c r="D23" s="35">
        <v>300000</v>
      </c>
      <c r="E23" s="34">
        <v>1</v>
      </c>
      <c r="F23" s="36">
        <f t="shared" si="0"/>
        <v>600000</v>
      </c>
    </row>
    <row r="24" spans="1:6" ht="16.899999999999999" customHeight="1">
      <c r="A24" s="25">
        <v>20</v>
      </c>
      <c r="B24" s="37" t="s">
        <v>39</v>
      </c>
      <c r="C24" s="34">
        <v>5</v>
      </c>
      <c r="D24" s="35">
        <v>200000</v>
      </c>
      <c r="E24" s="34">
        <v>1</v>
      </c>
      <c r="F24" s="36">
        <f t="shared" si="0"/>
        <v>1000000</v>
      </c>
    </row>
    <row r="25" spans="1:6" ht="16.899999999999999" customHeight="1">
      <c r="A25" s="25">
        <v>21</v>
      </c>
      <c r="B25" s="37" t="s">
        <v>40</v>
      </c>
      <c r="C25" s="34">
        <v>1</v>
      </c>
      <c r="D25" s="35">
        <v>200000</v>
      </c>
      <c r="E25" s="34">
        <v>1</v>
      </c>
      <c r="F25" s="36">
        <f t="shared" si="0"/>
        <v>200000</v>
      </c>
    </row>
    <row r="26" spans="1:6" ht="16.899999999999999" customHeight="1">
      <c r="A26" s="25">
        <v>22</v>
      </c>
      <c r="B26" s="37" t="s">
        <v>41</v>
      </c>
      <c r="C26" s="34">
        <v>2</v>
      </c>
      <c r="D26" s="35">
        <v>200000</v>
      </c>
      <c r="E26" s="34">
        <v>1</v>
      </c>
      <c r="F26" s="36">
        <f t="shared" si="0"/>
        <v>400000</v>
      </c>
    </row>
    <row r="27" spans="1:6" ht="16.899999999999999" customHeight="1">
      <c r="A27" s="25">
        <v>23</v>
      </c>
      <c r="B27" s="37" t="s">
        <v>42</v>
      </c>
      <c r="C27" s="34">
        <v>2</v>
      </c>
      <c r="D27" s="35">
        <v>200000</v>
      </c>
      <c r="E27" s="34">
        <v>1</v>
      </c>
      <c r="F27" s="36">
        <f t="shared" si="0"/>
        <v>400000</v>
      </c>
    </row>
    <row r="28" spans="1:6" ht="16.899999999999999" customHeight="1">
      <c r="A28" s="25">
        <v>24</v>
      </c>
      <c r="B28" s="37" t="s">
        <v>43</v>
      </c>
      <c r="C28" s="34">
        <v>2</v>
      </c>
      <c r="D28" s="35">
        <v>200000</v>
      </c>
      <c r="E28" s="34">
        <v>1</v>
      </c>
      <c r="F28" s="36">
        <f t="shared" si="0"/>
        <v>400000</v>
      </c>
    </row>
    <row r="29" spans="1:6" ht="16.899999999999999" customHeight="1">
      <c r="A29" s="25">
        <v>25</v>
      </c>
      <c r="B29" s="37" t="s">
        <v>44</v>
      </c>
      <c r="C29" s="34">
        <v>4</v>
      </c>
      <c r="D29" s="35">
        <v>200000</v>
      </c>
      <c r="E29" s="34">
        <v>1</v>
      </c>
      <c r="F29" s="36">
        <f t="shared" si="0"/>
        <v>800000</v>
      </c>
    </row>
    <row r="30" spans="1:6" ht="16.899999999999999" customHeight="1">
      <c r="A30" s="25">
        <v>26</v>
      </c>
      <c r="B30" s="37" t="s">
        <v>45</v>
      </c>
      <c r="C30" s="34">
        <v>2</v>
      </c>
      <c r="D30" s="35">
        <v>200000</v>
      </c>
      <c r="E30" s="34">
        <v>1</v>
      </c>
      <c r="F30" s="36">
        <f t="shared" si="0"/>
        <v>400000</v>
      </c>
    </row>
    <row r="31" spans="1:6" ht="16.899999999999999" customHeight="1">
      <c r="A31" s="25">
        <v>27</v>
      </c>
      <c r="B31" s="37" t="s">
        <v>46</v>
      </c>
      <c r="C31" s="34">
        <v>3</v>
      </c>
      <c r="D31" s="35">
        <v>300000</v>
      </c>
      <c r="E31" s="34">
        <v>1</v>
      </c>
      <c r="F31" s="36">
        <f t="shared" si="0"/>
        <v>900000</v>
      </c>
    </row>
    <row r="32" spans="1:6" ht="16.899999999999999" customHeight="1">
      <c r="A32" s="25">
        <v>28</v>
      </c>
      <c r="B32" s="37" t="s">
        <v>49</v>
      </c>
      <c r="C32" s="34">
        <v>4</v>
      </c>
      <c r="D32" s="35">
        <v>300000</v>
      </c>
      <c r="E32" s="34">
        <v>1</v>
      </c>
      <c r="F32" s="36">
        <f t="shared" si="0"/>
        <v>1200000</v>
      </c>
    </row>
    <row r="33" spans="1:6" ht="16.899999999999999" customHeight="1">
      <c r="A33" s="25">
        <v>29</v>
      </c>
      <c r="B33" s="37" t="s">
        <v>51</v>
      </c>
      <c r="C33" s="34">
        <v>11</v>
      </c>
      <c r="D33" s="35">
        <v>300000</v>
      </c>
      <c r="E33" s="34">
        <v>1</v>
      </c>
      <c r="F33" s="36">
        <f t="shared" si="0"/>
        <v>3300000</v>
      </c>
    </row>
    <row r="34" spans="1:6" ht="16.899999999999999" customHeight="1">
      <c r="A34" s="25">
        <v>30</v>
      </c>
      <c r="B34" s="37" t="s">
        <v>50</v>
      </c>
      <c r="C34" s="34">
        <v>7</v>
      </c>
      <c r="D34" s="35">
        <v>300000</v>
      </c>
      <c r="E34" s="34">
        <v>1</v>
      </c>
      <c r="F34" s="36">
        <f t="shared" si="0"/>
        <v>2100000</v>
      </c>
    </row>
    <row r="35" spans="1:6" ht="16.899999999999999" customHeight="1">
      <c r="A35" s="25">
        <v>31</v>
      </c>
      <c r="B35" s="37" t="s">
        <v>47</v>
      </c>
      <c r="C35" s="34">
        <v>2</v>
      </c>
      <c r="D35" s="35">
        <v>300000</v>
      </c>
      <c r="E35" s="34">
        <v>1</v>
      </c>
      <c r="F35" s="36">
        <f t="shared" si="0"/>
        <v>600000</v>
      </c>
    </row>
    <row r="36" spans="1:6" ht="16.899999999999999" customHeight="1">
      <c r="A36" s="25">
        <v>32</v>
      </c>
      <c r="B36" s="37" t="s">
        <v>48</v>
      </c>
      <c r="C36" s="34">
        <v>4</v>
      </c>
      <c r="D36" s="35">
        <v>300000</v>
      </c>
      <c r="E36" s="34">
        <v>1</v>
      </c>
      <c r="F36" s="36">
        <f t="shared" si="0"/>
        <v>1200000</v>
      </c>
    </row>
    <row r="37" spans="1:6" ht="16.899999999999999" customHeight="1">
      <c r="A37" s="25">
        <v>33</v>
      </c>
      <c r="B37" s="37" t="s">
        <v>52</v>
      </c>
      <c r="C37" s="34">
        <v>2</v>
      </c>
      <c r="D37" s="35">
        <v>300000</v>
      </c>
      <c r="E37" s="34">
        <v>1</v>
      </c>
      <c r="F37" s="36">
        <f t="shared" si="0"/>
        <v>600000</v>
      </c>
    </row>
    <row r="38" spans="1:6" ht="16.899999999999999" customHeight="1">
      <c r="A38" s="25">
        <v>34</v>
      </c>
      <c r="B38" s="37" t="s">
        <v>36</v>
      </c>
      <c r="C38" s="34">
        <v>2</v>
      </c>
      <c r="D38" s="35">
        <v>200000</v>
      </c>
      <c r="E38" s="34">
        <v>1</v>
      </c>
      <c r="F38" s="36">
        <f t="shared" si="0"/>
        <v>400000</v>
      </c>
    </row>
    <row r="39" spans="1:6" ht="16.899999999999999" customHeight="1">
      <c r="A39" s="25">
        <v>35</v>
      </c>
      <c r="B39" s="37" t="s">
        <v>38</v>
      </c>
      <c r="C39" s="34">
        <v>3</v>
      </c>
      <c r="D39" s="35">
        <v>200000</v>
      </c>
      <c r="E39" s="34">
        <v>1</v>
      </c>
      <c r="F39" s="36">
        <f t="shared" si="0"/>
        <v>600000</v>
      </c>
    </row>
    <row r="40" spans="1:6" ht="16.899999999999999" customHeight="1">
      <c r="A40" s="25">
        <v>36</v>
      </c>
      <c r="B40" s="37" t="s">
        <v>35</v>
      </c>
      <c r="C40" s="34">
        <v>3</v>
      </c>
      <c r="D40" s="35">
        <v>200000</v>
      </c>
      <c r="E40" s="34">
        <v>1</v>
      </c>
      <c r="F40" s="36">
        <f t="shared" si="0"/>
        <v>600000</v>
      </c>
    </row>
    <row r="41" spans="1:6" ht="16.899999999999999" customHeight="1">
      <c r="A41" s="25">
        <v>37</v>
      </c>
      <c r="B41" s="37" t="s">
        <v>37</v>
      </c>
      <c r="C41" s="34">
        <v>1</v>
      </c>
      <c r="D41" s="35">
        <v>200000</v>
      </c>
      <c r="E41" s="34">
        <v>1</v>
      </c>
      <c r="F41" s="36">
        <f t="shared" si="0"/>
        <v>200000</v>
      </c>
    </row>
    <row r="42" spans="1:6" ht="16.899999999999999" customHeight="1">
      <c r="A42" s="25">
        <v>38</v>
      </c>
      <c r="B42" s="37" t="s">
        <v>20</v>
      </c>
      <c r="C42" s="34">
        <v>3</v>
      </c>
      <c r="D42" s="35">
        <v>300000</v>
      </c>
      <c r="E42" s="34">
        <v>1</v>
      </c>
      <c r="F42" s="36">
        <f t="shared" si="0"/>
        <v>900000</v>
      </c>
    </row>
    <row r="43" spans="1:6" ht="16.899999999999999" customHeight="1">
      <c r="A43" s="25">
        <v>39</v>
      </c>
      <c r="B43" s="37" t="s">
        <v>26</v>
      </c>
      <c r="C43" s="34">
        <v>2</v>
      </c>
      <c r="D43" s="35">
        <v>300000</v>
      </c>
      <c r="E43" s="34">
        <v>1</v>
      </c>
      <c r="F43" s="36">
        <f t="shared" si="0"/>
        <v>600000</v>
      </c>
    </row>
    <row r="44" spans="1:6" ht="16.899999999999999" customHeight="1">
      <c r="A44" s="25">
        <v>40</v>
      </c>
      <c r="B44" s="37" t="s">
        <v>27</v>
      </c>
      <c r="C44" s="34">
        <v>2</v>
      </c>
      <c r="D44" s="35">
        <v>300000</v>
      </c>
      <c r="E44" s="34">
        <v>1</v>
      </c>
      <c r="F44" s="36">
        <f t="shared" si="0"/>
        <v>600000</v>
      </c>
    </row>
    <row r="45" spans="1:6" ht="16.899999999999999" customHeight="1">
      <c r="A45" s="25">
        <v>41</v>
      </c>
      <c r="B45" s="37" t="s">
        <v>28</v>
      </c>
      <c r="C45" s="34">
        <v>3</v>
      </c>
      <c r="D45" s="35">
        <v>300000</v>
      </c>
      <c r="E45" s="34">
        <v>1</v>
      </c>
      <c r="F45" s="36">
        <f t="shared" si="0"/>
        <v>900000</v>
      </c>
    </row>
    <row r="46" spans="1:6" ht="16.899999999999999" customHeight="1">
      <c r="A46" s="25">
        <v>42</v>
      </c>
      <c r="B46" s="37" t="s">
        <v>29</v>
      </c>
      <c r="C46" s="34">
        <v>3</v>
      </c>
      <c r="D46" s="35">
        <v>300000</v>
      </c>
      <c r="E46" s="34">
        <v>1</v>
      </c>
      <c r="F46" s="36">
        <f t="shared" si="0"/>
        <v>900000</v>
      </c>
    </row>
    <row r="47" spans="1:6" ht="16.899999999999999" customHeight="1">
      <c r="A47" s="25">
        <v>43</v>
      </c>
      <c r="B47" s="37" t="s">
        <v>30</v>
      </c>
      <c r="C47" s="34">
        <v>3</v>
      </c>
      <c r="D47" s="35">
        <v>300000</v>
      </c>
      <c r="E47" s="34">
        <v>1</v>
      </c>
      <c r="F47" s="36">
        <f t="shared" si="0"/>
        <v>900000</v>
      </c>
    </row>
    <row r="48" spans="1:6" ht="16.899999999999999" customHeight="1">
      <c r="A48" s="25">
        <v>44</v>
      </c>
      <c r="B48" s="37" t="s">
        <v>31</v>
      </c>
      <c r="C48" s="34">
        <v>3</v>
      </c>
      <c r="D48" s="35">
        <v>300000</v>
      </c>
      <c r="E48" s="34">
        <v>1</v>
      </c>
      <c r="F48" s="36">
        <f t="shared" si="0"/>
        <v>900000</v>
      </c>
    </row>
    <row r="49" spans="1:6" ht="16.899999999999999" customHeight="1">
      <c r="A49" s="25">
        <v>45</v>
      </c>
      <c r="B49" s="37" t="s">
        <v>32</v>
      </c>
      <c r="C49" s="34">
        <v>2</v>
      </c>
      <c r="D49" s="35">
        <v>300000</v>
      </c>
      <c r="E49" s="34">
        <v>1</v>
      </c>
      <c r="F49" s="36">
        <f t="shared" si="0"/>
        <v>600000</v>
      </c>
    </row>
    <row r="50" spans="1:6" ht="16.899999999999999" customHeight="1">
      <c r="A50" s="25">
        <v>46</v>
      </c>
      <c r="B50" s="37" t="s">
        <v>33</v>
      </c>
      <c r="C50" s="34">
        <v>5</v>
      </c>
      <c r="D50" s="35">
        <v>300000</v>
      </c>
      <c r="E50" s="34">
        <v>1</v>
      </c>
      <c r="F50" s="36">
        <f t="shared" si="0"/>
        <v>1500000</v>
      </c>
    </row>
    <row r="51" spans="1:6" ht="16.899999999999999" customHeight="1">
      <c r="A51" s="25">
        <v>47</v>
      </c>
      <c r="B51" s="37" t="s">
        <v>34</v>
      </c>
      <c r="C51" s="34">
        <v>2</v>
      </c>
      <c r="D51" s="35">
        <v>300000</v>
      </c>
      <c r="E51" s="34">
        <v>1</v>
      </c>
      <c r="F51" s="36">
        <f t="shared" si="0"/>
        <v>600000</v>
      </c>
    </row>
    <row r="52" spans="1:6" ht="16.899999999999999" customHeight="1">
      <c r="A52" s="25">
        <v>48</v>
      </c>
      <c r="B52" s="37" t="s">
        <v>53</v>
      </c>
      <c r="C52" s="38">
        <v>0</v>
      </c>
      <c r="D52" s="35">
        <v>0</v>
      </c>
      <c r="E52" s="35">
        <v>0</v>
      </c>
      <c r="F52" s="35">
        <v>0</v>
      </c>
    </row>
    <row r="53" spans="1:6" ht="16.899999999999999" customHeight="1">
      <c r="A53" s="25">
        <v>49</v>
      </c>
      <c r="B53" s="37" t="s">
        <v>58</v>
      </c>
      <c r="C53" s="34">
        <v>2</v>
      </c>
      <c r="D53" s="35">
        <v>300000</v>
      </c>
      <c r="E53" s="34">
        <v>1</v>
      </c>
      <c r="F53" s="36">
        <f t="shared" si="0"/>
        <v>600000</v>
      </c>
    </row>
    <row r="54" spans="1:6" ht="16.899999999999999" customHeight="1">
      <c r="A54" s="25">
        <v>50</v>
      </c>
      <c r="B54" s="37" t="s">
        <v>59</v>
      </c>
      <c r="C54" s="34">
        <v>3</v>
      </c>
      <c r="D54" s="35">
        <v>300000</v>
      </c>
      <c r="E54" s="34">
        <v>1</v>
      </c>
      <c r="F54" s="36">
        <f t="shared" si="0"/>
        <v>900000</v>
      </c>
    </row>
    <row r="55" spans="1:6" ht="16.899999999999999" customHeight="1">
      <c r="A55" s="25">
        <v>51</v>
      </c>
      <c r="B55" s="37" t="s">
        <v>54</v>
      </c>
      <c r="C55" s="34">
        <v>3</v>
      </c>
      <c r="D55" s="35">
        <v>300000</v>
      </c>
      <c r="E55" s="34">
        <v>1</v>
      </c>
      <c r="F55" s="36">
        <f t="shared" si="0"/>
        <v>900000</v>
      </c>
    </row>
    <row r="56" spans="1:6" ht="16.899999999999999" customHeight="1">
      <c r="A56" s="25">
        <v>52</v>
      </c>
      <c r="B56" s="37" t="s">
        <v>55</v>
      </c>
      <c r="C56" s="34">
        <v>2</v>
      </c>
      <c r="D56" s="35">
        <v>300000</v>
      </c>
      <c r="E56" s="34">
        <v>1</v>
      </c>
      <c r="F56" s="36">
        <f t="shared" si="0"/>
        <v>600000</v>
      </c>
    </row>
    <row r="57" spans="1:6" ht="16.899999999999999" customHeight="1">
      <c r="A57" s="25">
        <v>53</v>
      </c>
      <c r="B57" s="37" t="s">
        <v>56</v>
      </c>
      <c r="C57" s="34">
        <v>2</v>
      </c>
      <c r="D57" s="35">
        <v>300000</v>
      </c>
      <c r="E57" s="34">
        <v>1</v>
      </c>
      <c r="F57" s="36">
        <f t="shared" si="0"/>
        <v>600000</v>
      </c>
    </row>
    <row r="58" spans="1:6" ht="16.899999999999999" customHeight="1">
      <c r="A58" s="25">
        <v>54</v>
      </c>
      <c r="B58" s="37" t="s">
        <v>57</v>
      </c>
      <c r="C58" s="34">
        <v>2</v>
      </c>
      <c r="D58" s="35">
        <v>300000</v>
      </c>
      <c r="E58" s="34">
        <v>1</v>
      </c>
      <c r="F58" s="36">
        <f t="shared" si="0"/>
        <v>600000</v>
      </c>
    </row>
    <row r="59" spans="1:6" ht="16.899999999999999" customHeight="1">
      <c r="A59" s="25">
        <v>55</v>
      </c>
      <c r="B59" s="37" t="s">
        <v>16</v>
      </c>
      <c r="C59" s="34">
        <v>2</v>
      </c>
      <c r="D59" s="35">
        <v>300000</v>
      </c>
      <c r="E59" s="34">
        <v>1</v>
      </c>
      <c r="F59" s="36">
        <f t="shared" si="0"/>
        <v>600000</v>
      </c>
    </row>
    <row r="60" spans="1:6" ht="16.899999999999999" customHeight="1">
      <c r="A60" s="25">
        <v>56</v>
      </c>
      <c r="B60" s="37" t="s">
        <v>17</v>
      </c>
      <c r="C60" s="34">
        <v>2</v>
      </c>
      <c r="D60" s="35">
        <v>300000</v>
      </c>
      <c r="E60" s="34">
        <v>1</v>
      </c>
      <c r="F60" s="36">
        <f t="shared" si="0"/>
        <v>600000</v>
      </c>
    </row>
    <row r="61" spans="1:6" ht="16.899999999999999" customHeight="1">
      <c r="A61" s="25">
        <v>57</v>
      </c>
      <c r="B61" s="37" t="s">
        <v>18</v>
      </c>
      <c r="C61" s="34">
        <v>2</v>
      </c>
      <c r="D61" s="35">
        <v>300000</v>
      </c>
      <c r="E61" s="34">
        <v>1</v>
      </c>
      <c r="F61" s="36">
        <f t="shared" si="0"/>
        <v>600000</v>
      </c>
    </row>
    <row r="62" spans="1:6" ht="16.899999999999999" customHeight="1">
      <c r="A62" s="25">
        <v>58</v>
      </c>
      <c r="B62" s="37" t="s">
        <v>19</v>
      </c>
      <c r="C62" s="34">
        <v>2</v>
      </c>
      <c r="D62" s="35">
        <v>300000</v>
      </c>
      <c r="E62" s="34">
        <v>1</v>
      </c>
      <c r="F62" s="36">
        <f t="shared" si="0"/>
        <v>600000</v>
      </c>
    </row>
    <row r="63" spans="1:6" ht="16.899999999999999" customHeight="1">
      <c r="A63" s="25">
        <v>59</v>
      </c>
      <c r="B63" s="34" t="s">
        <v>62</v>
      </c>
      <c r="C63" s="34">
        <v>2</v>
      </c>
      <c r="D63" s="35">
        <v>300000</v>
      </c>
      <c r="E63" s="34">
        <v>1</v>
      </c>
      <c r="F63" s="36">
        <f t="shared" si="0"/>
        <v>600000</v>
      </c>
    </row>
    <row r="64" spans="1:6" ht="16.899999999999999" customHeight="1">
      <c r="A64" s="25">
        <v>60</v>
      </c>
      <c r="B64" s="34" t="s">
        <v>63</v>
      </c>
      <c r="C64" s="34">
        <v>2</v>
      </c>
      <c r="D64" s="35">
        <v>0</v>
      </c>
      <c r="E64" s="34">
        <v>1</v>
      </c>
      <c r="F64" s="36">
        <f t="shared" si="0"/>
        <v>0</v>
      </c>
    </row>
    <row r="65" spans="1:6" ht="16.899999999999999" customHeight="1">
      <c r="A65" s="25">
        <v>61</v>
      </c>
      <c r="B65" s="34" t="s">
        <v>64</v>
      </c>
      <c r="C65" s="34">
        <v>4</v>
      </c>
      <c r="D65" s="35">
        <v>0</v>
      </c>
      <c r="E65" s="34">
        <v>1</v>
      </c>
      <c r="F65" s="36">
        <f t="shared" si="0"/>
        <v>0</v>
      </c>
    </row>
    <row r="66" spans="1:6" ht="16.899999999999999" customHeight="1">
      <c r="A66" s="25">
        <v>62</v>
      </c>
      <c r="B66" s="34" t="s">
        <v>65</v>
      </c>
      <c r="C66" s="34">
        <v>4</v>
      </c>
      <c r="D66" s="35">
        <v>0</v>
      </c>
      <c r="E66" s="34">
        <v>1</v>
      </c>
      <c r="F66" s="36">
        <f t="shared" si="0"/>
        <v>0</v>
      </c>
    </row>
    <row r="67" spans="1:6" ht="16.899999999999999" customHeight="1">
      <c r="A67" s="25">
        <v>63</v>
      </c>
      <c r="B67" s="34" t="s">
        <v>66</v>
      </c>
      <c r="C67" s="34">
        <v>2</v>
      </c>
      <c r="D67" s="35">
        <v>0</v>
      </c>
      <c r="E67" s="34">
        <v>1</v>
      </c>
      <c r="F67" s="36">
        <f t="shared" si="0"/>
        <v>0</v>
      </c>
    </row>
    <row r="68" spans="1:6" ht="16.899999999999999" customHeight="1">
      <c r="A68" s="25">
        <v>64</v>
      </c>
      <c r="B68" s="34" t="s">
        <v>67</v>
      </c>
      <c r="C68" s="34">
        <v>4</v>
      </c>
      <c r="D68" s="35">
        <v>0</v>
      </c>
      <c r="E68" s="34">
        <v>1</v>
      </c>
      <c r="F68" s="36">
        <f t="shared" si="0"/>
        <v>0</v>
      </c>
    </row>
    <row r="69" spans="1:6" ht="16.899999999999999" customHeight="1">
      <c r="A69" s="25">
        <v>65</v>
      </c>
      <c r="B69" s="34" t="s">
        <v>68</v>
      </c>
      <c r="C69" s="34">
        <v>2</v>
      </c>
      <c r="D69" s="35">
        <v>200000</v>
      </c>
      <c r="E69" s="34">
        <v>1</v>
      </c>
      <c r="F69" s="36">
        <f t="shared" si="0"/>
        <v>400000</v>
      </c>
    </row>
    <row r="70" spans="1:6" ht="16.899999999999999" customHeight="1">
      <c r="A70" s="25">
        <v>66</v>
      </c>
      <c r="B70" s="34" t="s">
        <v>69</v>
      </c>
      <c r="C70" s="34">
        <v>3</v>
      </c>
      <c r="D70" s="35">
        <v>300000</v>
      </c>
      <c r="E70" s="34">
        <v>1</v>
      </c>
      <c r="F70" s="36">
        <f t="shared" si="0"/>
        <v>900000</v>
      </c>
    </row>
    <row r="71" spans="1:6" ht="16.899999999999999" customHeight="1">
      <c r="A71" s="25">
        <v>67</v>
      </c>
      <c r="B71" s="34" t="s">
        <v>70</v>
      </c>
      <c r="C71" s="34">
        <v>2</v>
      </c>
      <c r="D71" s="35">
        <v>300000</v>
      </c>
      <c r="E71" s="34">
        <v>1</v>
      </c>
      <c r="F71" s="36">
        <f t="shared" si="0"/>
        <v>600000</v>
      </c>
    </row>
    <row r="72" spans="1:6" ht="16.899999999999999" customHeight="1">
      <c r="A72" s="25">
        <v>68</v>
      </c>
      <c r="B72" s="34" t="s">
        <v>71</v>
      </c>
      <c r="C72" s="34">
        <v>3</v>
      </c>
      <c r="D72" s="35">
        <v>300000</v>
      </c>
      <c r="E72" s="34">
        <v>1</v>
      </c>
      <c r="F72" s="36">
        <f t="shared" si="0"/>
        <v>900000</v>
      </c>
    </row>
    <row r="73" spans="1:6" ht="16.899999999999999" customHeight="1">
      <c r="A73" s="25">
        <v>69</v>
      </c>
      <c r="B73" s="34" t="s">
        <v>72</v>
      </c>
      <c r="C73" s="34">
        <v>3</v>
      </c>
      <c r="D73" s="35">
        <v>300000</v>
      </c>
      <c r="E73" s="34">
        <v>1</v>
      </c>
      <c r="F73" s="36">
        <f t="shared" si="0"/>
        <v>900000</v>
      </c>
    </row>
    <row r="74" spans="1:6" ht="16.899999999999999" customHeight="1">
      <c r="A74" s="25">
        <v>70</v>
      </c>
      <c r="B74" s="34" t="s">
        <v>73</v>
      </c>
      <c r="C74" s="34">
        <v>3</v>
      </c>
      <c r="D74" s="35">
        <v>300000</v>
      </c>
      <c r="E74" s="34">
        <v>1</v>
      </c>
      <c r="F74" s="36">
        <f t="shared" si="0"/>
        <v>900000</v>
      </c>
    </row>
    <row r="75" spans="1:6" ht="16.899999999999999" customHeight="1">
      <c r="A75" s="25">
        <v>71</v>
      </c>
      <c r="B75" s="34" t="s">
        <v>74</v>
      </c>
      <c r="C75" s="34">
        <v>3</v>
      </c>
      <c r="D75" s="35">
        <v>300000</v>
      </c>
      <c r="E75" s="34">
        <v>1</v>
      </c>
      <c r="F75" s="36">
        <f t="shared" ref="F75:F138" si="1">C75*D75*E75</f>
        <v>900000</v>
      </c>
    </row>
    <row r="76" spans="1:6" ht="16.899999999999999" customHeight="1">
      <c r="A76" s="25">
        <v>72</v>
      </c>
      <c r="B76" s="34" t="s">
        <v>75</v>
      </c>
      <c r="C76" s="34">
        <v>2</v>
      </c>
      <c r="D76" s="35">
        <v>300000</v>
      </c>
      <c r="E76" s="34">
        <v>1</v>
      </c>
      <c r="F76" s="36">
        <f t="shared" si="1"/>
        <v>600000</v>
      </c>
    </row>
    <row r="77" spans="1:6" ht="16.899999999999999" customHeight="1">
      <c r="A77" s="25">
        <v>73</v>
      </c>
      <c r="B77" s="34" t="s">
        <v>76</v>
      </c>
      <c r="C77" s="34">
        <v>2</v>
      </c>
      <c r="D77" s="35">
        <v>300000</v>
      </c>
      <c r="E77" s="34">
        <v>1</v>
      </c>
      <c r="F77" s="36">
        <f t="shared" si="1"/>
        <v>600000</v>
      </c>
    </row>
    <row r="78" spans="1:6" ht="16.899999999999999" customHeight="1">
      <c r="A78" s="25">
        <v>74</v>
      </c>
      <c r="B78" s="34" t="s">
        <v>77</v>
      </c>
      <c r="C78" s="34">
        <v>2</v>
      </c>
      <c r="D78" s="35">
        <v>300000</v>
      </c>
      <c r="E78" s="34">
        <v>1</v>
      </c>
      <c r="F78" s="36">
        <f t="shared" si="1"/>
        <v>600000</v>
      </c>
    </row>
    <row r="79" spans="1:6" ht="16.899999999999999" customHeight="1">
      <c r="A79" s="25">
        <v>75</v>
      </c>
      <c r="B79" s="34" t="s">
        <v>78</v>
      </c>
      <c r="C79" s="34">
        <v>2</v>
      </c>
      <c r="D79" s="35">
        <v>200000</v>
      </c>
      <c r="E79" s="34">
        <v>1</v>
      </c>
      <c r="F79" s="36">
        <f t="shared" si="1"/>
        <v>400000</v>
      </c>
    </row>
    <row r="80" spans="1:6" ht="16.899999999999999" customHeight="1">
      <c r="A80" s="25">
        <v>76</v>
      </c>
      <c r="B80" s="34" t="s">
        <v>79</v>
      </c>
      <c r="C80" s="34">
        <v>1</v>
      </c>
      <c r="D80" s="35">
        <v>200000</v>
      </c>
      <c r="E80" s="34">
        <v>1</v>
      </c>
      <c r="F80" s="36">
        <f t="shared" si="1"/>
        <v>200000</v>
      </c>
    </row>
    <row r="81" spans="1:6" ht="16.899999999999999" customHeight="1">
      <c r="A81" s="25">
        <v>77</v>
      </c>
      <c r="B81" s="34" t="s">
        <v>80</v>
      </c>
      <c r="C81" s="34">
        <v>3</v>
      </c>
      <c r="D81" s="35">
        <v>300000</v>
      </c>
      <c r="E81" s="34">
        <v>1</v>
      </c>
      <c r="F81" s="36">
        <f t="shared" si="1"/>
        <v>900000</v>
      </c>
    </row>
    <row r="82" spans="1:6" ht="16.899999999999999" customHeight="1">
      <c r="A82" s="25">
        <v>78</v>
      </c>
      <c r="B82" s="34" t="s">
        <v>81</v>
      </c>
      <c r="C82" s="34">
        <v>2</v>
      </c>
      <c r="D82" s="35">
        <v>300000</v>
      </c>
      <c r="E82" s="34">
        <v>1</v>
      </c>
      <c r="F82" s="36">
        <f t="shared" si="1"/>
        <v>600000</v>
      </c>
    </row>
    <row r="83" spans="1:6" ht="16.899999999999999" customHeight="1">
      <c r="A83" s="25">
        <v>79</v>
      </c>
      <c r="B83" s="34" t="s">
        <v>82</v>
      </c>
      <c r="C83" s="34">
        <v>2</v>
      </c>
      <c r="D83" s="35">
        <v>200000</v>
      </c>
      <c r="E83" s="34">
        <v>1</v>
      </c>
      <c r="F83" s="36">
        <f t="shared" si="1"/>
        <v>400000</v>
      </c>
    </row>
    <row r="84" spans="1:6" ht="16.899999999999999" customHeight="1">
      <c r="A84" s="25">
        <v>80</v>
      </c>
      <c r="B84" s="34" t="s">
        <v>83</v>
      </c>
      <c r="C84" s="34">
        <v>1</v>
      </c>
      <c r="D84" s="35">
        <v>200000</v>
      </c>
      <c r="E84" s="34">
        <v>1</v>
      </c>
      <c r="F84" s="36">
        <f t="shared" si="1"/>
        <v>200000</v>
      </c>
    </row>
    <row r="85" spans="1:6" ht="16.899999999999999" customHeight="1">
      <c r="A85" s="25">
        <v>81</v>
      </c>
      <c r="B85" s="34" t="s">
        <v>84</v>
      </c>
      <c r="C85" s="34">
        <v>1</v>
      </c>
      <c r="D85" s="35">
        <v>300000</v>
      </c>
      <c r="E85" s="34">
        <v>1</v>
      </c>
      <c r="F85" s="36">
        <f t="shared" si="1"/>
        <v>300000</v>
      </c>
    </row>
    <row r="86" spans="1:6" ht="16.899999999999999" customHeight="1">
      <c r="A86" s="25">
        <v>82</v>
      </c>
      <c r="B86" s="34" t="s">
        <v>85</v>
      </c>
      <c r="C86" s="34">
        <v>2</v>
      </c>
      <c r="D86" s="35">
        <v>300000</v>
      </c>
      <c r="E86" s="34">
        <v>1</v>
      </c>
      <c r="F86" s="36">
        <f t="shared" si="1"/>
        <v>600000</v>
      </c>
    </row>
    <row r="87" spans="1:6" ht="16.899999999999999" customHeight="1">
      <c r="A87" s="25">
        <v>83</v>
      </c>
      <c r="B87" s="34" t="s">
        <v>86</v>
      </c>
      <c r="C87" s="34">
        <v>1</v>
      </c>
      <c r="D87" s="35">
        <v>300000</v>
      </c>
      <c r="E87" s="34">
        <v>1</v>
      </c>
      <c r="F87" s="36">
        <f t="shared" si="1"/>
        <v>300000</v>
      </c>
    </row>
    <row r="88" spans="1:6" ht="16.899999999999999" customHeight="1">
      <c r="A88" s="25">
        <v>84</v>
      </c>
      <c r="B88" s="34" t="s">
        <v>87</v>
      </c>
      <c r="C88" s="34">
        <v>1</v>
      </c>
      <c r="D88" s="35">
        <v>300000</v>
      </c>
      <c r="E88" s="34">
        <v>1</v>
      </c>
      <c r="F88" s="36">
        <f t="shared" si="1"/>
        <v>300000</v>
      </c>
    </row>
    <row r="89" spans="1:6" ht="16.899999999999999" customHeight="1">
      <c r="A89" s="25">
        <v>85</v>
      </c>
      <c r="B89" s="34" t="s">
        <v>88</v>
      </c>
      <c r="C89" s="34">
        <v>5</v>
      </c>
      <c r="D89" s="35">
        <v>200000</v>
      </c>
      <c r="E89" s="34">
        <v>1</v>
      </c>
      <c r="F89" s="36">
        <f t="shared" si="1"/>
        <v>1000000</v>
      </c>
    </row>
    <row r="90" spans="1:6" ht="16.899999999999999" customHeight="1">
      <c r="A90" s="25">
        <v>86</v>
      </c>
      <c r="B90" s="34" t="s">
        <v>89</v>
      </c>
      <c r="C90" s="34">
        <v>2</v>
      </c>
      <c r="D90" s="35">
        <v>200000</v>
      </c>
      <c r="E90" s="34">
        <v>1</v>
      </c>
      <c r="F90" s="36">
        <f t="shared" si="1"/>
        <v>400000</v>
      </c>
    </row>
    <row r="91" spans="1:6" ht="16.899999999999999" customHeight="1">
      <c r="A91" s="25">
        <v>87</v>
      </c>
      <c r="B91" s="34" t="s">
        <v>90</v>
      </c>
      <c r="C91" s="34">
        <v>2</v>
      </c>
      <c r="D91" s="35">
        <v>200000</v>
      </c>
      <c r="E91" s="34">
        <v>1</v>
      </c>
      <c r="F91" s="36">
        <f t="shared" si="1"/>
        <v>400000</v>
      </c>
    </row>
    <row r="92" spans="1:6" ht="16.899999999999999" customHeight="1">
      <c r="A92" s="25">
        <v>88</v>
      </c>
      <c r="B92" s="34" t="s">
        <v>138</v>
      </c>
      <c r="C92" s="34">
        <v>1</v>
      </c>
      <c r="D92" s="35">
        <v>200000</v>
      </c>
      <c r="E92" s="34">
        <v>1</v>
      </c>
      <c r="F92" s="36">
        <f t="shared" si="1"/>
        <v>200000</v>
      </c>
    </row>
    <row r="93" spans="1:6" ht="16.899999999999999" customHeight="1">
      <c r="A93" s="25">
        <v>89</v>
      </c>
      <c r="B93" s="34" t="s">
        <v>91</v>
      </c>
      <c r="C93" s="34">
        <v>3</v>
      </c>
      <c r="D93" s="35">
        <v>300000</v>
      </c>
      <c r="E93" s="34">
        <v>1</v>
      </c>
      <c r="F93" s="36">
        <f t="shared" si="1"/>
        <v>900000</v>
      </c>
    </row>
    <row r="94" spans="1:6" ht="16.899999999999999" customHeight="1">
      <c r="A94" s="25">
        <v>90</v>
      </c>
      <c r="B94" s="34" t="s">
        <v>92</v>
      </c>
      <c r="C94" s="34">
        <v>2</v>
      </c>
      <c r="D94" s="35">
        <v>300000</v>
      </c>
      <c r="E94" s="34">
        <v>1</v>
      </c>
      <c r="F94" s="36">
        <f t="shared" si="1"/>
        <v>600000</v>
      </c>
    </row>
    <row r="95" spans="1:6" ht="16.899999999999999" customHeight="1">
      <c r="A95" s="25">
        <v>91</v>
      </c>
      <c r="B95" s="34" t="s">
        <v>93</v>
      </c>
      <c r="C95" s="34">
        <v>2</v>
      </c>
      <c r="D95" s="35">
        <v>300000</v>
      </c>
      <c r="E95" s="34">
        <v>1</v>
      </c>
      <c r="F95" s="36">
        <f t="shared" si="1"/>
        <v>600000</v>
      </c>
    </row>
    <row r="96" spans="1:6" ht="16.899999999999999" customHeight="1">
      <c r="A96" s="25">
        <v>92</v>
      </c>
      <c r="B96" s="34" t="s">
        <v>94</v>
      </c>
      <c r="C96" s="34">
        <v>2</v>
      </c>
      <c r="D96" s="35">
        <v>300000</v>
      </c>
      <c r="E96" s="34">
        <v>1</v>
      </c>
      <c r="F96" s="36">
        <f t="shared" si="1"/>
        <v>600000</v>
      </c>
    </row>
    <row r="97" spans="1:6" ht="16.899999999999999" customHeight="1">
      <c r="A97" s="25">
        <v>93</v>
      </c>
      <c r="B97" s="34" t="s">
        <v>95</v>
      </c>
      <c r="C97" s="34">
        <v>5</v>
      </c>
      <c r="D97" s="35">
        <v>300000</v>
      </c>
      <c r="E97" s="34">
        <v>1</v>
      </c>
      <c r="F97" s="36">
        <f t="shared" si="1"/>
        <v>1500000</v>
      </c>
    </row>
    <row r="98" spans="1:6" ht="16.899999999999999" customHeight="1">
      <c r="A98" s="25">
        <v>94</v>
      </c>
      <c r="B98" s="34" t="s">
        <v>96</v>
      </c>
      <c r="C98" s="34">
        <v>2</v>
      </c>
      <c r="D98" s="35">
        <v>300000</v>
      </c>
      <c r="E98" s="34">
        <v>1</v>
      </c>
      <c r="F98" s="36">
        <f t="shared" si="1"/>
        <v>600000</v>
      </c>
    </row>
    <row r="99" spans="1:6" ht="16.899999999999999" customHeight="1">
      <c r="A99" s="25">
        <v>95</v>
      </c>
      <c r="B99" s="34" t="s">
        <v>98</v>
      </c>
      <c r="C99" s="34">
        <v>1</v>
      </c>
      <c r="D99" s="35">
        <v>300000</v>
      </c>
      <c r="E99" s="34">
        <v>1</v>
      </c>
      <c r="F99" s="36">
        <f t="shared" si="1"/>
        <v>300000</v>
      </c>
    </row>
    <row r="100" spans="1:6" ht="16.899999999999999" customHeight="1">
      <c r="A100" s="25">
        <v>96</v>
      </c>
      <c r="B100" s="34" t="s">
        <v>99</v>
      </c>
      <c r="C100" s="34">
        <v>1</v>
      </c>
      <c r="D100" s="35">
        <v>300000</v>
      </c>
      <c r="E100" s="34">
        <v>1</v>
      </c>
      <c r="F100" s="36">
        <f t="shared" si="1"/>
        <v>300000</v>
      </c>
    </row>
    <row r="101" spans="1:6" ht="16.899999999999999" customHeight="1">
      <c r="A101" s="25">
        <v>97</v>
      </c>
      <c r="B101" s="34" t="s">
        <v>97</v>
      </c>
      <c r="C101" s="34">
        <v>3</v>
      </c>
      <c r="D101" s="35">
        <v>300000</v>
      </c>
      <c r="E101" s="34">
        <v>1</v>
      </c>
      <c r="F101" s="36">
        <f t="shared" si="1"/>
        <v>900000</v>
      </c>
    </row>
    <row r="102" spans="1:6" ht="16.899999999999999" customHeight="1">
      <c r="A102" s="25">
        <v>98</v>
      </c>
      <c r="B102" s="34" t="s">
        <v>137</v>
      </c>
      <c r="C102" s="34">
        <v>2</v>
      </c>
      <c r="D102" s="35">
        <v>300000</v>
      </c>
      <c r="E102" s="34">
        <v>1</v>
      </c>
      <c r="F102" s="36">
        <f t="shared" si="1"/>
        <v>600000</v>
      </c>
    </row>
    <row r="103" spans="1:6" ht="16.899999999999999" customHeight="1">
      <c r="A103" s="25">
        <v>99</v>
      </c>
      <c r="B103" s="34" t="s">
        <v>100</v>
      </c>
      <c r="C103" s="34">
        <v>3</v>
      </c>
      <c r="D103" s="35">
        <v>300000</v>
      </c>
      <c r="E103" s="34">
        <v>1</v>
      </c>
      <c r="F103" s="36">
        <f t="shared" si="1"/>
        <v>900000</v>
      </c>
    </row>
    <row r="104" spans="1:6" ht="16.899999999999999" customHeight="1">
      <c r="A104" s="25">
        <v>100</v>
      </c>
      <c r="B104" s="34" t="s">
        <v>101</v>
      </c>
      <c r="C104" s="34">
        <v>2</v>
      </c>
      <c r="D104" s="35">
        <v>300000</v>
      </c>
      <c r="E104" s="34">
        <v>1</v>
      </c>
      <c r="F104" s="36">
        <f t="shared" si="1"/>
        <v>600000</v>
      </c>
    </row>
    <row r="105" spans="1:6" ht="16.899999999999999" customHeight="1">
      <c r="A105" s="25">
        <v>101</v>
      </c>
      <c r="B105" s="34" t="s">
        <v>102</v>
      </c>
      <c r="C105" s="34">
        <v>3</v>
      </c>
      <c r="D105" s="35">
        <v>300000</v>
      </c>
      <c r="E105" s="34">
        <v>1</v>
      </c>
      <c r="F105" s="36">
        <f t="shared" si="1"/>
        <v>900000</v>
      </c>
    </row>
    <row r="106" spans="1:6" ht="16.899999999999999" customHeight="1">
      <c r="A106" s="25">
        <v>102</v>
      </c>
      <c r="B106" s="34" t="s">
        <v>103</v>
      </c>
      <c r="C106" s="34">
        <v>3</v>
      </c>
      <c r="D106" s="35">
        <v>300000</v>
      </c>
      <c r="E106" s="34">
        <v>1</v>
      </c>
      <c r="F106" s="36">
        <f t="shared" si="1"/>
        <v>900000</v>
      </c>
    </row>
    <row r="107" spans="1:6" ht="16.899999999999999" customHeight="1">
      <c r="A107" s="25">
        <v>103</v>
      </c>
      <c r="B107" s="34" t="s">
        <v>104</v>
      </c>
      <c r="C107" s="34">
        <v>2</v>
      </c>
      <c r="D107" s="35">
        <v>300000</v>
      </c>
      <c r="E107" s="34">
        <v>1</v>
      </c>
      <c r="F107" s="36">
        <f t="shared" si="1"/>
        <v>600000</v>
      </c>
    </row>
    <row r="108" spans="1:6" ht="16.899999999999999" customHeight="1">
      <c r="A108" s="25">
        <v>104</v>
      </c>
      <c r="B108" s="34" t="s">
        <v>105</v>
      </c>
      <c r="C108" s="34">
        <v>2</v>
      </c>
      <c r="D108" s="35">
        <v>300000</v>
      </c>
      <c r="E108" s="34">
        <v>1</v>
      </c>
      <c r="F108" s="36">
        <f t="shared" si="1"/>
        <v>600000</v>
      </c>
    </row>
    <row r="109" spans="1:6" ht="16.899999999999999" customHeight="1">
      <c r="A109" s="25">
        <v>105</v>
      </c>
      <c r="B109" s="34" t="s">
        <v>106</v>
      </c>
      <c r="C109" s="34">
        <v>1</v>
      </c>
      <c r="D109" s="35">
        <v>300000</v>
      </c>
      <c r="E109" s="34">
        <v>1</v>
      </c>
      <c r="F109" s="36">
        <f t="shared" si="1"/>
        <v>300000</v>
      </c>
    </row>
    <row r="110" spans="1:6" ht="16.899999999999999" customHeight="1">
      <c r="A110" s="25">
        <v>106</v>
      </c>
      <c r="B110" s="34" t="s">
        <v>107</v>
      </c>
      <c r="C110" s="34">
        <v>2</v>
      </c>
      <c r="D110" s="35">
        <v>300000</v>
      </c>
      <c r="E110" s="34">
        <v>1</v>
      </c>
      <c r="F110" s="36">
        <f t="shared" si="1"/>
        <v>600000</v>
      </c>
    </row>
    <row r="111" spans="1:6" ht="16.899999999999999" customHeight="1">
      <c r="A111" s="25">
        <v>107</v>
      </c>
      <c r="B111" s="34" t="s">
        <v>108</v>
      </c>
      <c r="C111" s="34">
        <v>2</v>
      </c>
      <c r="D111" s="35">
        <v>300000</v>
      </c>
      <c r="E111" s="34">
        <v>1</v>
      </c>
      <c r="F111" s="36">
        <f t="shared" si="1"/>
        <v>600000</v>
      </c>
    </row>
    <row r="112" spans="1:6" ht="16.899999999999999" customHeight="1">
      <c r="A112" s="25">
        <v>108</v>
      </c>
      <c r="B112" s="34" t="s">
        <v>109</v>
      </c>
      <c r="C112" s="34">
        <v>1</v>
      </c>
      <c r="D112" s="35">
        <v>300000</v>
      </c>
      <c r="E112" s="34">
        <v>1</v>
      </c>
      <c r="F112" s="36">
        <f t="shared" si="1"/>
        <v>300000</v>
      </c>
    </row>
    <row r="113" spans="1:6" ht="16.899999999999999" customHeight="1">
      <c r="A113" s="25">
        <v>109</v>
      </c>
      <c r="B113" s="34" t="s">
        <v>110</v>
      </c>
      <c r="C113" s="34">
        <v>1</v>
      </c>
      <c r="D113" s="35">
        <v>300000</v>
      </c>
      <c r="E113" s="34">
        <v>1</v>
      </c>
      <c r="F113" s="36">
        <f t="shared" si="1"/>
        <v>300000</v>
      </c>
    </row>
    <row r="114" spans="1:6" ht="16.899999999999999" customHeight="1">
      <c r="A114" s="25">
        <v>110</v>
      </c>
      <c r="B114" s="34" t="s">
        <v>111</v>
      </c>
      <c r="C114" s="34">
        <v>2</v>
      </c>
      <c r="D114" s="35">
        <v>300000</v>
      </c>
      <c r="E114" s="34">
        <v>1</v>
      </c>
      <c r="F114" s="36">
        <f t="shared" si="1"/>
        <v>600000</v>
      </c>
    </row>
    <row r="115" spans="1:6" ht="16.899999999999999" customHeight="1">
      <c r="A115" s="25">
        <v>111</v>
      </c>
      <c r="B115" s="34" t="s">
        <v>112</v>
      </c>
      <c r="C115" s="34">
        <v>1</v>
      </c>
      <c r="D115" s="35">
        <v>300000</v>
      </c>
      <c r="E115" s="34">
        <v>1</v>
      </c>
      <c r="F115" s="36">
        <f t="shared" si="1"/>
        <v>300000</v>
      </c>
    </row>
    <row r="116" spans="1:6" ht="16.899999999999999" customHeight="1">
      <c r="A116" s="25">
        <v>112</v>
      </c>
      <c r="B116" s="34" t="s">
        <v>113</v>
      </c>
      <c r="C116" s="34">
        <v>3</v>
      </c>
      <c r="D116" s="35">
        <v>200000</v>
      </c>
      <c r="E116" s="34">
        <v>1</v>
      </c>
      <c r="F116" s="36">
        <f t="shared" si="1"/>
        <v>600000</v>
      </c>
    </row>
    <row r="117" spans="1:6" ht="16.899999999999999" customHeight="1">
      <c r="A117" s="25">
        <v>113</v>
      </c>
      <c r="B117" s="34" t="s">
        <v>114</v>
      </c>
      <c r="C117" s="34">
        <v>3</v>
      </c>
      <c r="D117" s="35">
        <v>200000</v>
      </c>
      <c r="E117" s="34">
        <v>1</v>
      </c>
      <c r="F117" s="36">
        <f t="shared" si="1"/>
        <v>600000</v>
      </c>
    </row>
    <row r="118" spans="1:6" ht="16.899999999999999" customHeight="1">
      <c r="A118" s="25">
        <v>114</v>
      </c>
      <c r="B118" s="34" t="s">
        <v>115</v>
      </c>
      <c r="C118" s="34">
        <v>3</v>
      </c>
      <c r="D118" s="35">
        <v>200000</v>
      </c>
      <c r="E118" s="34">
        <v>1</v>
      </c>
      <c r="F118" s="36">
        <f t="shared" si="1"/>
        <v>600000</v>
      </c>
    </row>
    <row r="119" spans="1:6" ht="16.899999999999999" customHeight="1">
      <c r="A119" s="25">
        <v>115</v>
      </c>
      <c r="B119" s="34" t="s">
        <v>116</v>
      </c>
      <c r="C119" s="34">
        <v>3</v>
      </c>
      <c r="D119" s="35">
        <v>200000</v>
      </c>
      <c r="E119" s="34">
        <v>1</v>
      </c>
      <c r="F119" s="36">
        <f t="shared" si="1"/>
        <v>600000</v>
      </c>
    </row>
    <row r="120" spans="1:6" ht="16.899999999999999" customHeight="1">
      <c r="A120" s="25">
        <v>116</v>
      </c>
      <c r="B120" s="34" t="s">
        <v>117</v>
      </c>
      <c r="C120" s="34">
        <v>2</v>
      </c>
      <c r="D120" s="35">
        <v>200000</v>
      </c>
      <c r="E120" s="34">
        <v>1</v>
      </c>
      <c r="F120" s="36">
        <f t="shared" si="1"/>
        <v>400000</v>
      </c>
    </row>
    <row r="121" spans="1:6" ht="16.899999999999999" customHeight="1">
      <c r="A121" s="25">
        <v>117</v>
      </c>
      <c r="B121" s="34" t="s">
        <v>118</v>
      </c>
      <c r="C121" s="34">
        <v>3</v>
      </c>
      <c r="D121" s="35">
        <v>200000</v>
      </c>
      <c r="E121" s="34">
        <v>1</v>
      </c>
      <c r="F121" s="36">
        <f t="shared" si="1"/>
        <v>600000</v>
      </c>
    </row>
    <row r="122" spans="1:6" ht="16.899999999999999" customHeight="1">
      <c r="A122" s="25">
        <v>118</v>
      </c>
      <c r="B122" s="34" t="s">
        <v>119</v>
      </c>
      <c r="C122" s="34">
        <v>2</v>
      </c>
      <c r="D122" s="35">
        <v>200000</v>
      </c>
      <c r="E122" s="34">
        <v>1</v>
      </c>
      <c r="F122" s="36">
        <f t="shared" si="1"/>
        <v>400000</v>
      </c>
    </row>
    <row r="123" spans="1:6" ht="16.899999999999999" customHeight="1">
      <c r="A123" s="25">
        <v>119</v>
      </c>
      <c r="B123" s="34" t="s">
        <v>120</v>
      </c>
      <c r="C123" s="34">
        <v>2</v>
      </c>
      <c r="D123" s="35">
        <v>300000</v>
      </c>
      <c r="E123" s="34">
        <v>1</v>
      </c>
      <c r="F123" s="36">
        <f t="shared" si="1"/>
        <v>600000</v>
      </c>
    </row>
    <row r="124" spans="1:6" ht="16.899999999999999" customHeight="1">
      <c r="A124" s="25">
        <v>120</v>
      </c>
      <c r="B124" s="34" t="s">
        <v>121</v>
      </c>
      <c r="C124" s="34">
        <v>2</v>
      </c>
      <c r="D124" s="35">
        <v>300000</v>
      </c>
      <c r="E124" s="34">
        <v>1</v>
      </c>
      <c r="F124" s="36">
        <f t="shared" si="1"/>
        <v>600000</v>
      </c>
    </row>
    <row r="125" spans="1:6" ht="16.899999999999999" customHeight="1">
      <c r="A125" s="25">
        <v>121</v>
      </c>
      <c r="B125" s="34" t="s">
        <v>122</v>
      </c>
      <c r="C125" s="34">
        <v>2</v>
      </c>
      <c r="D125" s="35">
        <v>300000</v>
      </c>
      <c r="E125" s="34">
        <v>1</v>
      </c>
      <c r="F125" s="36">
        <f t="shared" si="1"/>
        <v>600000</v>
      </c>
    </row>
    <row r="126" spans="1:6" ht="16.899999999999999" customHeight="1">
      <c r="A126" s="25">
        <v>122</v>
      </c>
      <c r="B126" s="34" t="s">
        <v>123</v>
      </c>
      <c r="C126" s="34">
        <v>2</v>
      </c>
      <c r="D126" s="35">
        <v>200000</v>
      </c>
      <c r="E126" s="34">
        <v>1</v>
      </c>
      <c r="F126" s="36">
        <f t="shared" si="1"/>
        <v>400000</v>
      </c>
    </row>
    <row r="127" spans="1:6" ht="16.899999999999999" customHeight="1">
      <c r="A127" s="25">
        <v>123</v>
      </c>
      <c r="B127" s="34" t="s">
        <v>124</v>
      </c>
      <c r="C127" s="34">
        <v>2</v>
      </c>
      <c r="D127" s="35">
        <v>200000</v>
      </c>
      <c r="E127" s="34">
        <v>1</v>
      </c>
      <c r="F127" s="36">
        <f t="shared" si="1"/>
        <v>400000</v>
      </c>
    </row>
    <row r="128" spans="1:6" ht="16.899999999999999" customHeight="1">
      <c r="A128" s="25">
        <v>124</v>
      </c>
      <c r="B128" s="34" t="s">
        <v>125</v>
      </c>
      <c r="C128" s="34">
        <v>2</v>
      </c>
      <c r="D128" s="35">
        <v>200000</v>
      </c>
      <c r="E128" s="34">
        <v>1</v>
      </c>
      <c r="F128" s="36">
        <f t="shared" si="1"/>
        <v>400000</v>
      </c>
    </row>
    <row r="129" spans="1:6" ht="16.899999999999999" customHeight="1">
      <c r="A129" s="25">
        <v>125</v>
      </c>
      <c r="B129" s="34" t="s">
        <v>126</v>
      </c>
      <c r="C129" s="34">
        <v>2</v>
      </c>
      <c r="D129" s="35">
        <v>300000</v>
      </c>
      <c r="E129" s="34">
        <v>1</v>
      </c>
      <c r="F129" s="36">
        <f t="shared" si="1"/>
        <v>600000</v>
      </c>
    </row>
    <row r="130" spans="1:6" ht="16.899999999999999" customHeight="1">
      <c r="A130" s="25">
        <v>126</v>
      </c>
      <c r="B130" s="34" t="s">
        <v>127</v>
      </c>
      <c r="C130" s="34">
        <v>2</v>
      </c>
      <c r="D130" s="35">
        <v>300000</v>
      </c>
      <c r="E130" s="34">
        <v>1</v>
      </c>
      <c r="F130" s="36">
        <f t="shared" si="1"/>
        <v>600000</v>
      </c>
    </row>
    <row r="131" spans="1:6" ht="16.899999999999999" customHeight="1">
      <c r="A131" s="25">
        <v>127</v>
      </c>
      <c r="B131" s="34" t="s">
        <v>128</v>
      </c>
      <c r="C131" s="34">
        <v>2</v>
      </c>
      <c r="D131" s="35">
        <v>300000</v>
      </c>
      <c r="E131" s="34">
        <v>1</v>
      </c>
      <c r="F131" s="36">
        <f t="shared" si="1"/>
        <v>600000</v>
      </c>
    </row>
    <row r="132" spans="1:6" ht="16.899999999999999" customHeight="1">
      <c r="A132" s="25">
        <v>128</v>
      </c>
      <c r="B132" s="34" t="s">
        <v>129</v>
      </c>
      <c r="C132" s="34">
        <v>2</v>
      </c>
      <c r="D132" s="35">
        <v>300000</v>
      </c>
      <c r="E132" s="34">
        <v>1</v>
      </c>
      <c r="F132" s="36">
        <f t="shared" si="1"/>
        <v>600000</v>
      </c>
    </row>
    <row r="133" spans="1:6" ht="16.899999999999999" customHeight="1">
      <c r="A133" s="25">
        <v>129</v>
      </c>
      <c r="B133" s="34" t="s">
        <v>130</v>
      </c>
      <c r="C133" s="34">
        <v>1</v>
      </c>
      <c r="D133" s="35">
        <v>300000</v>
      </c>
      <c r="E133" s="34">
        <v>1</v>
      </c>
      <c r="F133" s="36">
        <f t="shared" si="1"/>
        <v>300000</v>
      </c>
    </row>
    <row r="134" spans="1:6" ht="16.899999999999999" customHeight="1">
      <c r="A134" s="25">
        <v>130</v>
      </c>
      <c r="B134" s="34" t="s">
        <v>131</v>
      </c>
      <c r="C134" s="34">
        <v>1</v>
      </c>
      <c r="D134" s="35">
        <v>300000</v>
      </c>
      <c r="E134" s="34">
        <v>1</v>
      </c>
      <c r="F134" s="36">
        <f t="shared" si="1"/>
        <v>300000</v>
      </c>
    </row>
    <row r="135" spans="1:6" ht="16.899999999999999" customHeight="1">
      <c r="A135" s="25">
        <v>131</v>
      </c>
      <c r="B135" s="34" t="s">
        <v>132</v>
      </c>
      <c r="C135" s="34">
        <v>2</v>
      </c>
      <c r="D135" s="35">
        <v>300000</v>
      </c>
      <c r="E135" s="34">
        <v>1</v>
      </c>
      <c r="F135" s="36">
        <f t="shared" si="1"/>
        <v>600000</v>
      </c>
    </row>
    <row r="136" spans="1:6" ht="16.899999999999999" customHeight="1">
      <c r="A136" s="25">
        <v>132</v>
      </c>
      <c r="B136" s="34" t="s">
        <v>133</v>
      </c>
      <c r="C136" s="34">
        <v>2</v>
      </c>
      <c r="D136" s="35">
        <v>300000</v>
      </c>
      <c r="E136" s="34">
        <v>1</v>
      </c>
      <c r="F136" s="36">
        <f t="shared" si="1"/>
        <v>600000</v>
      </c>
    </row>
    <row r="137" spans="1:6" ht="16.899999999999999" customHeight="1">
      <c r="A137" s="25">
        <v>133</v>
      </c>
      <c r="B137" s="34" t="s">
        <v>136</v>
      </c>
      <c r="C137" s="34">
        <v>2</v>
      </c>
      <c r="D137" s="35">
        <v>300000</v>
      </c>
      <c r="E137" s="34">
        <v>1</v>
      </c>
      <c r="F137" s="36">
        <f t="shared" si="1"/>
        <v>600000</v>
      </c>
    </row>
    <row r="138" spans="1:6" ht="16.899999999999999" customHeight="1">
      <c r="A138" s="25">
        <v>134</v>
      </c>
      <c r="B138" s="34" t="s">
        <v>134</v>
      </c>
      <c r="C138" s="34">
        <v>2</v>
      </c>
      <c r="D138" s="35">
        <v>300000</v>
      </c>
      <c r="E138" s="34">
        <v>1</v>
      </c>
      <c r="F138" s="36">
        <f t="shared" si="1"/>
        <v>600000</v>
      </c>
    </row>
    <row r="139" spans="1:6" ht="16.899999999999999" customHeight="1">
      <c r="A139" s="25">
        <v>135</v>
      </c>
      <c r="B139" s="34" t="s">
        <v>135</v>
      </c>
      <c r="C139" s="34">
        <v>1</v>
      </c>
      <c r="D139" s="35">
        <v>300000</v>
      </c>
      <c r="E139" s="34">
        <v>1</v>
      </c>
      <c r="F139" s="36">
        <f t="shared" ref="F139" si="2">C139*D139*E139</f>
        <v>300000</v>
      </c>
    </row>
    <row r="140" spans="1:6" ht="16.899999999999999" customHeight="1">
      <c r="A140" s="25"/>
      <c r="B140" s="39" t="s">
        <v>143</v>
      </c>
      <c r="C140" s="48">
        <f>SUM(C5:C139)</f>
        <v>332</v>
      </c>
      <c r="D140" s="35"/>
      <c r="E140" s="34"/>
      <c r="F140" s="40">
        <f>SUM(F5:F139)</f>
        <v>80700000</v>
      </c>
    </row>
  </sheetData>
  <mergeCells count="2">
    <mergeCell ref="A2:F2"/>
    <mergeCell ref="A1:F1"/>
  </mergeCells>
  <printOptions horizontalCentered="1"/>
  <pageMargins left="0.51181102362204722" right="0.51181102362204722" top="0.35433070866141736" bottom="0.35433070866141736"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PL1</vt:lpstr>
      <vt:lpstr>PL2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USERHP</dc:creator>
  <cp:lastModifiedBy>USERHP</cp:lastModifiedBy>
  <cp:lastPrinted>2025-12-09T07:03:36Z</cp:lastPrinted>
  <dcterms:created xsi:type="dcterms:W3CDTF">2025-04-15T10:21:22Z</dcterms:created>
  <dcterms:modified xsi:type="dcterms:W3CDTF">2025-12-09T07:03:39Z</dcterms:modified>
</cp:coreProperties>
</file>